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3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drawings/drawing4.xml" ContentType="application/vnd.openxmlformats-officedocument.drawing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drawings/drawing5.xml" ContentType="application/vnd.openxmlformats-officedocument.drawing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B753" lockStructure="1"/>
  <bookViews>
    <workbookView xWindow="14385" yWindow="-15" windowWidth="14430" windowHeight="12495"/>
  </bookViews>
  <sheets>
    <sheet name="NouveauDeveloppement" sheetId="7" r:id="rId1"/>
    <sheet name="BarilletsCompletsAutomatiques" sheetId="9" r:id="rId2"/>
    <sheet name="RessortsAutomatiques" sheetId="10" r:id="rId3"/>
    <sheet name="BarilletsCompletsManuels" sheetId="13" r:id="rId4"/>
    <sheet name="RessortsManuels" sheetId="14" r:id="rId5"/>
    <sheet name="Version" sheetId="15" state="hidden" r:id="rId6"/>
  </sheets>
  <definedNames>
    <definedName name="_xlnm.Print_Area" localSheetId="1">BarilletsCompletsAutomatiques!$B$2:$F$42</definedName>
    <definedName name="_xlnm.Print_Area" localSheetId="3">BarilletsCompletsManuels!$B$2:$F$42</definedName>
    <definedName name="_xlnm.Print_Area" localSheetId="2">RessortsAutomatiques!$B$2:$F$42</definedName>
    <definedName name="_xlnm.Print_Area" localSheetId="4">RessortsManuels!$B$2:$F$42</definedName>
  </definedNames>
  <calcPr calcId="145621"/>
</workbook>
</file>

<file path=xl/calcChain.xml><?xml version="1.0" encoding="utf-8"?>
<calcChain xmlns="http://schemas.openxmlformats.org/spreadsheetml/2006/main">
  <c r="I36" i="14" l="1"/>
  <c r="I35" i="14"/>
  <c r="H2" i="14" s="1"/>
  <c r="I34" i="14"/>
  <c r="I33" i="14"/>
  <c r="I31" i="14"/>
  <c r="I30" i="14"/>
  <c r="I29" i="14"/>
  <c r="I28" i="14"/>
  <c r="I26" i="14"/>
  <c r="I25" i="14"/>
  <c r="I24" i="14"/>
  <c r="F24" i="14"/>
  <c r="I23" i="14"/>
  <c r="I22" i="14"/>
  <c r="F22" i="14"/>
  <c r="I21" i="14"/>
  <c r="I20" i="14"/>
  <c r="I19" i="14"/>
  <c r="I18" i="14"/>
  <c r="I17" i="14"/>
  <c r="I16" i="14"/>
  <c r="I14" i="14"/>
  <c r="I13" i="14"/>
  <c r="I12" i="14"/>
  <c r="I11" i="14"/>
  <c r="I9" i="14"/>
  <c r="I8" i="14"/>
  <c r="I7" i="14"/>
  <c r="I36" i="13"/>
  <c r="I35" i="13"/>
  <c r="I34" i="13"/>
  <c r="I33" i="13"/>
  <c r="I32" i="13"/>
  <c r="I31" i="13"/>
  <c r="I29" i="13"/>
  <c r="I28" i="13"/>
  <c r="I27" i="13"/>
  <c r="I26" i="13"/>
  <c r="I24" i="13"/>
  <c r="I23" i="13"/>
  <c r="I22" i="13"/>
  <c r="F22" i="13"/>
  <c r="I21" i="13"/>
  <c r="I20" i="13"/>
  <c r="F20" i="13"/>
  <c r="I19" i="13"/>
  <c r="I18" i="13"/>
  <c r="I17" i="13"/>
  <c r="I16" i="13"/>
  <c r="I15" i="13"/>
  <c r="I13" i="13"/>
  <c r="I12" i="13"/>
  <c r="I11" i="13"/>
  <c r="I9" i="13"/>
  <c r="I8" i="13"/>
  <c r="I7" i="13"/>
  <c r="H2" i="13"/>
  <c r="I40" i="10"/>
  <c r="I39" i="10"/>
  <c r="I38" i="10"/>
  <c r="I37" i="10"/>
  <c r="I35" i="10"/>
  <c r="I34" i="10"/>
  <c r="I33" i="10"/>
  <c r="I32" i="10"/>
  <c r="I30" i="10"/>
  <c r="I29" i="10"/>
  <c r="I28" i="10"/>
  <c r="F28" i="10"/>
  <c r="I27" i="10"/>
  <c r="F27" i="10"/>
  <c r="I26" i="10"/>
  <c r="I25" i="10"/>
  <c r="I24" i="10"/>
  <c r="F24" i="10"/>
  <c r="I23" i="10"/>
  <c r="I22" i="10"/>
  <c r="F22" i="10"/>
  <c r="I21" i="10"/>
  <c r="I20" i="10"/>
  <c r="I19" i="10"/>
  <c r="I18" i="10"/>
  <c r="I17" i="10"/>
  <c r="I16" i="10"/>
  <c r="I14" i="10"/>
  <c r="I13" i="10"/>
  <c r="I12" i="10"/>
  <c r="I11" i="10"/>
  <c r="I9" i="10"/>
  <c r="I8" i="10"/>
  <c r="I7" i="10"/>
  <c r="I40" i="9"/>
  <c r="I39" i="9"/>
  <c r="I38" i="9"/>
  <c r="I37" i="9"/>
  <c r="I36" i="9"/>
  <c r="I35" i="9"/>
  <c r="I33" i="9"/>
  <c r="I32" i="9"/>
  <c r="I31" i="9"/>
  <c r="I30" i="9"/>
  <c r="I28" i="9"/>
  <c r="I27" i="9"/>
  <c r="I26" i="9"/>
  <c r="F26" i="9"/>
  <c r="I25" i="9"/>
  <c r="F25" i="9"/>
  <c r="I24" i="9"/>
  <c r="I23" i="9"/>
  <c r="I22" i="9"/>
  <c r="F22" i="9"/>
  <c r="I21" i="9"/>
  <c r="I20" i="9"/>
  <c r="F20" i="9"/>
  <c r="I19" i="9"/>
  <c r="I18" i="9"/>
  <c r="I17" i="9"/>
  <c r="I16" i="9"/>
  <c r="I15" i="9"/>
  <c r="I13" i="9"/>
  <c r="I12" i="9"/>
  <c r="I11" i="9"/>
  <c r="I9" i="9"/>
  <c r="I8" i="9"/>
  <c r="I7" i="9"/>
  <c r="H2" i="9" l="1"/>
  <c r="H2" i="10"/>
</calcChain>
</file>

<file path=xl/sharedStrings.xml><?xml version="1.0" encoding="utf-8"?>
<sst xmlns="http://schemas.openxmlformats.org/spreadsheetml/2006/main" count="237" uniqueCount="53">
  <si>
    <t>…</t>
  </si>
  <si>
    <t>2. Données de base</t>
  </si>
  <si>
    <t>1. Informations générales</t>
  </si>
  <si>
    <t>3. Caractéristiques techniques</t>
  </si>
  <si>
    <t>5. Autres</t>
  </si>
  <si>
    <r>
      <t>Quantité de ressorts à la 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soumission :</t>
    </r>
  </si>
  <si>
    <t>Société :</t>
  </si>
  <si>
    <t>Contact :</t>
  </si>
  <si>
    <t>Téléphone :</t>
  </si>
  <si>
    <t>Nom du calibre :</t>
  </si>
  <si>
    <t>Ressorts livrés en :</t>
  </si>
  <si>
    <t>Matière :</t>
  </si>
  <si>
    <t>Diamètre de bonde de l'arbre (mm) :</t>
  </si>
  <si>
    <t>Sens de l'enroulement du ressort :</t>
  </si>
  <si>
    <t>Type de graisse :</t>
  </si>
  <si>
    <t>Type de bride :</t>
  </si>
  <si>
    <t>Plan arbre :</t>
  </si>
  <si>
    <t>Plan couvercle :</t>
  </si>
  <si>
    <t>Plan tambour :</t>
  </si>
  <si>
    <t>Hauteur totale du vide (mm) :</t>
  </si>
  <si>
    <t>Si OUI, N° de plan :</t>
  </si>
  <si>
    <t>Unité de mesure :</t>
  </si>
  <si>
    <t>Moment de Glissement Inférieur (MGI) :</t>
  </si>
  <si>
    <t>Moment de Glissement Supérieur (MGS) :</t>
  </si>
  <si>
    <t>Diamètre intérieur du tambour (mm) :</t>
  </si>
  <si>
    <t>Fournitures pour le contrôle :</t>
  </si>
  <si>
    <t>Nombre de tours min. théorique :</t>
  </si>
  <si>
    <t>Couple max. (M0) :</t>
  </si>
  <si>
    <t>Couple min. (M24) :</t>
  </si>
  <si>
    <t>Surtension min. (%) :</t>
  </si>
  <si>
    <t>Surtension max. (%) :</t>
  </si>
  <si>
    <t>Plan ressort :</t>
  </si>
  <si>
    <t>Cycles min. :</t>
  </si>
  <si>
    <t>Test de résistance
à la fatigue :</t>
  </si>
  <si>
    <t>BARILLETS COMPLETS
AUTOMATIQUES</t>
  </si>
  <si>
    <t>BARILLETS COMPLETS
MANUELS</t>
  </si>
  <si>
    <t>Ebat demandé :</t>
  </si>
  <si>
    <t>Force de déchassage du convercle (N) :</t>
  </si>
  <si>
    <t>Critères nécessaires à tout développement de barillets complets automatiques.</t>
  </si>
  <si>
    <t>Critères conseillés à tout développement de barillets complets automatiques.</t>
  </si>
  <si>
    <t>RESSORTS MANUELS</t>
  </si>
  <si>
    <t>RESSORTS AUTOMATIQUES</t>
  </si>
  <si>
    <t>Critères nécessaires à tout développement de ressorts automatiques.</t>
  </si>
  <si>
    <t>Critères conseillés à tout développement de ressorts automatiques.</t>
  </si>
  <si>
    <t>Critères conseillés à tout développement de barillets complets manuels.</t>
  </si>
  <si>
    <t>Critères nécessaires à tout développement de barillets complets manuels.</t>
  </si>
  <si>
    <t>Critères nécessaires à tout développement de ressorts manuels.</t>
  </si>
  <si>
    <t>Critères conseillés à tout développement de ressorts manuels.</t>
  </si>
  <si>
    <t>4. Plans</t>
  </si>
  <si>
    <t>Veuillez choisir le développement souhaité</t>
  </si>
  <si>
    <t>Force de déchassage du couvercle (N) :</t>
  </si>
  <si>
    <r>
      <t>Quantité de barillets à la 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soumission :</t>
    </r>
  </si>
  <si>
    <t>Version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</si>
</sst>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_ [$€-2]\ * #,##0.00_ ;_ [$€-2]\ * \-#,##0.00_ ;_ [$€-2]\ * &quot;-&quot;??_ 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2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50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" fillId="0" borderId="0"/>
    <xf numFmtId="0" fontId="13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4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2" fillId="0" borderId="0" xfId="1" applyNumberFormat="1" applyFont="1" applyBorder="1" applyAlignment="1">
      <alignment horizontal="left" vertical="center" indent="1"/>
    </xf>
    <xf numFmtId="0" fontId="2" fillId="0" borderId="1" xfId="1" applyNumberFormat="1" applyFont="1" applyBorder="1" applyAlignment="1">
      <alignment horizontal="left" vertical="center" indent="1"/>
    </xf>
    <xf numFmtId="0" fontId="2" fillId="0" borderId="2" xfId="1" applyNumberFormat="1" applyFont="1" applyBorder="1" applyAlignment="1">
      <alignment horizontal="left" vertical="center" indent="1"/>
    </xf>
    <xf numFmtId="0" fontId="2" fillId="0" borderId="4" xfId="1" applyNumberFormat="1" applyFont="1" applyBorder="1" applyAlignment="1">
      <alignment horizontal="left" vertical="center" indent="1"/>
    </xf>
    <xf numFmtId="0" fontId="2" fillId="0" borderId="6" xfId="1" applyNumberFormat="1" applyFont="1" applyBorder="1" applyAlignment="1">
      <alignment horizontal="left" vertical="center" indent="1"/>
    </xf>
    <xf numFmtId="0" fontId="2" fillId="0" borderId="7" xfId="1" applyNumberFormat="1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8" xfId="0" applyFont="1" applyBorder="1" applyAlignment="1" applyProtection="1">
      <alignment horizontal="left" vertical="center" indent="1"/>
      <protection locked="0"/>
    </xf>
    <xf numFmtId="20" fontId="0" fillId="0" borderId="0" xfId="0" applyNumberFormat="1" applyFont="1" applyBorder="1" applyAlignment="1">
      <alignment horizontal="left" vertical="center" indent="1"/>
    </xf>
    <xf numFmtId="20" fontId="2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9" xfId="0" applyFont="1" applyBorder="1" applyAlignment="1" applyProtection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9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</xf>
    <xf numFmtId="9" fontId="0" fillId="0" borderId="9" xfId="0" applyNumberFormat="1" applyFont="1" applyBorder="1" applyAlignment="1" applyProtection="1">
      <alignment vertical="center"/>
    </xf>
    <xf numFmtId="164" fontId="0" fillId="0" borderId="16" xfId="0" applyNumberFormat="1" applyFont="1" applyBorder="1" applyAlignment="1" applyProtection="1">
      <alignment horizontal="left" vertical="center" indent="1"/>
      <protection locked="0"/>
    </xf>
    <xf numFmtId="9" fontId="0" fillId="0" borderId="17" xfId="0" applyNumberFormat="1" applyFont="1" applyBorder="1" applyAlignment="1" applyProtection="1">
      <alignment vertical="center"/>
    </xf>
    <xf numFmtId="164" fontId="0" fillId="0" borderId="15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Border="1" applyAlignment="1" applyProtection="1">
      <alignment horizontal="left" vertical="center" indent="1"/>
      <protection locked="0"/>
    </xf>
    <xf numFmtId="0" fontId="0" fillId="0" borderId="17" xfId="0" applyFont="1" applyBorder="1" applyAlignment="1" applyProtection="1">
      <alignment horizontal="left" vertical="center" indent="1"/>
    </xf>
    <xf numFmtId="49" fontId="0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9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indent="1"/>
    </xf>
    <xf numFmtId="2" fontId="0" fillId="0" borderId="16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Border="1" applyAlignment="1" applyProtection="1">
      <alignment horizontal="left" vertical="center" indent="1"/>
      <protection locked="0"/>
    </xf>
    <xf numFmtId="1" fontId="0" fillId="0" borderId="16" xfId="0" applyNumberFormat="1" applyFont="1" applyBorder="1" applyAlignment="1" applyProtection="1">
      <alignment horizontal="left" vertical="center" indent="1"/>
      <protection locked="0"/>
    </xf>
    <xf numFmtId="20" fontId="0" fillId="0" borderId="0" xfId="0" applyNumberFormat="1" applyFont="1" applyBorder="1" applyAlignment="1">
      <alignment horizontal="left" indent="1"/>
    </xf>
    <xf numFmtId="20" fontId="2" fillId="0" borderId="0" xfId="0" applyNumberFormat="1" applyFont="1" applyBorder="1" applyAlignment="1" applyProtection="1">
      <alignment horizontal="left" indent="1"/>
      <protection locked="0"/>
    </xf>
    <xf numFmtId="20" fontId="0" fillId="0" borderId="0" xfId="0" applyNumberFormat="1" applyFont="1" applyBorder="1" applyAlignment="1">
      <alignment horizontal="left" vertical="top" indent="1"/>
    </xf>
    <xf numFmtId="20" fontId="2" fillId="0" borderId="0" xfId="0" applyNumberFormat="1" applyFont="1" applyBorder="1" applyAlignment="1" applyProtection="1">
      <alignment horizontal="left" vertical="top" indent="1"/>
      <protection locked="0"/>
    </xf>
    <xf numFmtId="1" fontId="0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applyProtection="1">
      <alignment horizontal="left" vertical="center" indent="1"/>
      <protection locked="0"/>
    </xf>
    <xf numFmtId="20" fontId="0" fillId="0" borderId="0" xfId="0" applyNumberFormat="1" applyFont="1" applyBorder="1" applyAlignment="1" applyProtection="1">
      <alignment horizontal="left" indent="1"/>
      <protection locked="0"/>
    </xf>
    <xf numFmtId="20" fontId="0" fillId="0" borderId="0" xfId="0" applyNumberFormat="1" applyFont="1" applyBorder="1" applyAlignment="1" applyProtection="1">
      <alignment horizontal="left" vertical="top" indent="1"/>
      <protection locked="0"/>
    </xf>
    <xf numFmtId="20" fontId="0" fillId="0" borderId="0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Border="1" applyAlignment="1" applyProtection="1">
      <alignment horizontal="left" vertical="center" indent="1"/>
      <protection locked="0"/>
    </xf>
    <xf numFmtId="14" fontId="0" fillId="0" borderId="0" xfId="0" applyNumberFormat="1" applyFont="1" applyBorder="1" applyAlignment="1">
      <alignment horizontal="left" vertical="center" indent="1"/>
    </xf>
    <xf numFmtId="0" fontId="11" fillId="0" borderId="22" xfId="0" applyFont="1" applyBorder="1" applyAlignment="1">
      <alignment horizontal="center" vertical="center"/>
    </xf>
    <xf numFmtId="14" fontId="12" fillId="0" borderId="2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Border="1" applyAlignment="1" applyProtection="1">
      <alignment horizontal="left" vertical="center" indent="1"/>
      <protection locked="0"/>
    </xf>
    <xf numFmtId="0" fontId="0" fillId="0" borderId="9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2" fontId="0" fillId="0" borderId="9" xfId="0" applyNumberFormat="1" applyFont="1" applyBorder="1" applyAlignment="1" applyProtection="1">
      <alignment horizontal="left" vertical="center" indent="1"/>
      <protection locked="0"/>
    </xf>
    <xf numFmtId="2" fontId="0" fillId="0" borderId="16" xfId="0" applyNumberFormat="1" applyFont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49" fontId="0" fillId="0" borderId="17" xfId="0" applyNumberFormat="1" applyFont="1" applyBorder="1" applyAlignment="1" applyProtection="1">
      <alignment horizontal="left" vertical="center" indent="1"/>
      <protection locked="0"/>
    </xf>
    <xf numFmtId="49" fontId="0" fillId="0" borderId="15" xfId="0" applyNumberFormat="1" applyFont="1" applyBorder="1" applyAlignment="1" applyProtection="1">
      <alignment horizontal="left" vertical="center" indent="1"/>
      <protection locked="0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 indent="1"/>
    </xf>
    <xf numFmtId="0" fontId="0" fillId="0" borderId="9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165" fontId="0" fillId="0" borderId="9" xfId="0" applyNumberFormat="1" applyFont="1" applyBorder="1" applyAlignment="1" applyProtection="1">
      <alignment horizontal="left" vertical="center" indent="1"/>
      <protection locked="0"/>
    </xf>
    <xf numFmtId="165" fontId="0" fillId="0" borderId="16" xfId="0" applyNumberFormat="1" applyFont="1" applyBorder="1" applyAlignment="1" applyProtection="1">
      <alignment horizontal="left" vertical="center" indent="1"/>
      <protection locked="0"/>
    </xf>
    <xf numFmtId="2" fontId="0" fillId="0" borderId="9" xfId="0" applyNumberFormat="1" applyFont="1" applyBorder="1" applyAlignment="1" applyProtection="1">
      <alignment horizontal="left" vertical="center" indent="1"/>
    </xf>
    <xf numFmtId="2" fontId="0" fillId="0" borderId="16" xfId="0" applyNumberFormat="1" applyFont="1" applyBorder="1" applyAlignment="1" applyProtection="1">
      <alignment horizontal="left" vertical="center" indent="1"/>
    </xf>
    <xf numFmtId="0" fontId="8" fillId="0" borderId="0" xfId="0" applyFont="1" applyBorder="1" applyAlignment="1">
      <alignment horizontal="left" indent="1"/>
    </xf>
  </cellXfs>
  <cellStyles count="10">
    <cellStyle name="Euro" xfId="2"/>
    <cellStyle name="Milliers 2" xfId="3"/>
    <cellStyle name="Milliers 3" xfId="4"/>
    <cellStyle name="Normal" xfId="0" builtinId="0"/>
    <cellStyle name="Normal 2" xfId="1"/>
    <cellStyle name="Normal 2 2" xfId="5"/>
    <cellStyle name="Normal 3" xfId="6"/>
    <cellStyle name="Normal 4" xfId="7"/>
    <cellStyle name="Normal 5" xfId="8"/>
    <cellStyle name="Pourcentage 2" xfId="9"/>
  </cellStyles>
  <dxfs count="1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 patternType="solid">
          <fgColor auto="1"/>
          <bgColor rgb="FF0066FF"/>
        </patternFill>
      </fill>
    </dxf>
    <dxf>
      <fill>
        <patternFill>
          <bgColor rgb="FF00B050"/>
        </patternFill>
      </fill>
    </dxf>
    <dxf>
      <fill>
        <patternFill>
          <bgColor rgb="FF0066FF"/>
        </patternFill>
      </fill>
    </dxf>
    <dxf>
      <fill>
        <patternFill>
          <bgColor rgb="FF00B050"/>
        </patternFill>
      </fill>
    </dxf>
    <dxf>
      <fill>
        <patternFill>
          <bgColor rgb="FF0066FF"/>
        </patternFill>
      </fill>
    </dxf>
    <dxf>
      <fill>
        <patternFill>
          <bgColor rgb="FF00B050"/>
        </patternFill>
      </fill>
    </dxf>
    <dxf>
      <fill>
        <patternFill>
          <bgColor rgb="FF0066FF"/>
        </patternFill>
      </fill>
    </dxf>
  </dxfs>
  <tableStyles count="0" defaultTableStyle="TableStyleMedium2" defaultPivotStyle="PivotStyleLight16"/>
  <colors>
    <mruColors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H$12" lockText="1"/>
</file>

<file path=xl/ctrlProps/ctrlProp10.xml><?xml version="1.0" encoding="utf-8"?>
<formControlPr xmlns="http://schemas.microsoft.com/office/spreadsheetml/2009/9/main" objectType="Radio" lockText="1"/>
</file>

<file path=xl/ctrlProps/ctrlProp100.xml><?xml version="1.0" encoding="utf-8"?>
<formControlPr xmlns="http://schemas.microsoft.com/office/spreadsheetml/2009/9/main" objectType="Radio" lockText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checked="Checked" firstButton="1" fmlaLink="$H$37" lockText="1"/>
</file>

<file path=xl/ctrlProps/ctrlProp103.xml><?xml version="1.0" encoding="utf-8"?>
<formControlPr xmlns="http://schemas.microsoft.com/office/spreadsheetml/2009/9/main" objectType="Radio" lockText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checked="Checked" firstButton="1" fmlaLink="$H$40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Radio" lockText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fmlaLink="$H$39" lockText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/>
</file>

<file path=xl/ctrlProps/ctrlProp111.xml><?xml version="1.0" encoding="utf-8"?>
<formControlPr xmlns="http://schemas.microsoft.com/office/spreadsheetml/2009/9/main" objectType="Radio" lockText="1"/>
</file>

<file path=xl/ctrlProps/ctrlProp112.xml><?xml version="1.0" encoding="utf-8"?>
<formControlPr xmlns="http://schemas.microsoft.com/office/spreadsheetml/2009/9/main" objectType="Radio" lockText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fmlaLink="$H$13" lockText="1"/>
</file>

<file path=xl/ctrlProps/ctrlProp116.xml><?xml version="1.0" encoding="utf-8"?>
<formControlPr xmlns="http://schemas.microsoft.com/office/spreadsheetml/2009/9/main" objectType="Radio" lockText="1"/>
</file>

<file path=xl/ctrlProps/ctrlProp117.xml><?xml version="1.0" encoding="utf-8"?>
<formControlPr xmlns="http://schemas.microsoft.com/office/spreadsheetml/2009/9/main" objectType="Radio" lockText="1"/>
</file>

<file path=xl/ctrlProps/ctrlProp118.xml><?xml version="1.0" encoding="utf-8"?>
<formControlPr xmlns="http://schemas.microsoft.com/office/spreadsheetml/2009/9/main" objectType="Radio" lockText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H$19" lockText="1"/>
</file>

<file path=xl/ctrlProps/ctrlProp120.xml><?xml version="1.0" encoding="utf-8"?>
<formControlPr xmlns="http://schemas.microsoft.com/office/spreadsheetml/2009/9/main" objectType="Radio" firstButton="1" fmlaLink="$H$18" lockText="1"/>
</file>

<file path=xl/ctrlProps/ctrlProp121.xml><?xml version="1.0" encoding="utf-8"?>
<formControlPr xmlns="http://schemas.microsoft.com/office/spreadsheetml/2009/9/main" objectType="Radio" lockText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fmlaLink="$H$19" lockText="1"/>
</file>

<file path=xl/ctrlProps/ctrlProp124.xml><?xml version="1.0" encoding="utf-8"?>
<formControlPr xmlns="http://schemas.microsoft.com/office/spreadsheetml/2009/9/main" objectType="Radio" lockText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fmlaLink="$H$21" lockText="1"/>
</file>

<file path=xl/ctrlProps/ctrlProp127.xml><?xml version="1.0" encoding="utf-8"?>
<formControlPr xmlns="http://schemas.microsoft.com/office/spreadsheetml/2009/9/main" objectType="Radio" checked="Checked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lockText="1"/>
</file>

<file path=xl/ctrlProps/ctrlProp130.xml><?xml version="1.0" encoding="utf-8"?>
<formControlPr xmlns="http://schemas.microsoft.com/office/spreadsheetml/2009/9/main" objectType="Radio" checked="Checked" firstButton="1" fmlaLink="$H$23" lockText="1"/>
</file>

<file path=xl/ctrlProps/ctrlProp131.xml><?xml version="1.0" encoding="utf-8"?>
<formControlPr xmlns="http://schemas.microsoft.com/office/spreadsheetml/2009/9/main" objectType="Radio" lockText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$H$26" lockText="1"/>
</file>

<file path=xl/ctrlProps/ctrlProp134.xml><?xml version="1.0" encoding="utf-8"?>
<formControlPr xmlns="http://schemas.microsoft.com/office/spreadsheetml/2009/9/main" objectType="Radio" lockText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fmlaLink="$H$27" lockText="1"/>
</file>

<file path=xl/ctrlProps/ctrlProp137.xml><?xml version="1.0" encoding="utf-8"?>
<formControlPr xmlns="http://schemas.microsoft.com/office/spreadsheetml/2009/9/main" objectType="Radio" lockText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$H$28" lockText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lockText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fmlaLink="$H$29" lockText="1"/>
</file>

<file path=xl/ctrlProps/ctrlProp143.xml><?xml version="1.0" encoding="utf-8"?>
<formControlPr xmlns="http://schemas.microsoft.com/office/spreadsheetml/2009/9/main" objectType="Radio" lockText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Radio" checked="Checked" firstButton="1" fmlaLink="$H$31" lockText="1"/>
</file>

<file path=xl/ctrlProps/ctrlProp146.xml><?xml version="1.0" encoding="utf-8"?>
<formControlPr xmlns="http://schemas.microsoft.com/office/spreadsheetml/2009/9/main" objectType="Radio" lockText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Radio" checked="Checked" firstButton="1" fmlaLink="$H$36" lockText="1"/>
</file>

<file path=xl/ctrlProps/ctrlProp149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firstButton="1" fmlaLink="$H$21" lockText="1"/>
</file>

<file path=xl/ctrlProps/ctrlProp150.xml><?xml version="1.0" encoding="utf-8"?>
<formControlPr xmlns="http://schemas.microsoft.com/office/spreadsheetml/2009/9/main" objectType="Radio" lockText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fmlaLink="$H$33" lockText="1"/>
</file>

<file path=xl/ctrlProps/ctrlProp153.xml><?xml version="1.0" encoding="utf-8"?>
<formControlPr xmlns="http://schemas.microsoft.com/office/spreadsheetml/2009/9/main" objectType="Radio" lockText="1"/>
</file>

<file path=xl/ctrlProps/ctrlProp154.xml><?xml version="1.0" encoding="utf-8"?>
<formControlPr xmlns="http://schemas.microsoft.com/office/spreadsheetml/2009/9/main" objectType="Radio" lockText="1"/>
</file>

<file path=xl/ctrlProps/ctrlProp155.xml><?xml version="1.0" encoding="utf-8"?>
<formControlPr xmlns="http://schemas.microsoft.com/office/spreadsheetml/2009/9/main" objectType="Radio" lockText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checked="Checked" firstButton="1" fmlaLink="$H$12" lockText="1"/>
</file>

<file path=xl/ctrlProps/ctrlProp158.xml><?xml version="1.0" encoding="utf-8"?>
<formControlPr xmlns="http://schemas.microsoft.com/office/spreadsheetml/2009/9/main" objectType="Radio" lockText="1"/>
</file>

<file path=xl/ctrlProps/ctrlProp159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checked="Checked" lockText="1"/>
</file>

<file path=xl/ctrlProps/ctrlProp160.xml><?xml version="1.0" encoding="utf-8"?>
<formControlPr xmlns="http://schemas.microsoft.com/office/spreadsheetml/2009/9/main" objectType="Radio" firstButton="1" fmlaLink="$H$34" lockText="1"/>
</file>

<file path=xl/ctrlProps/ctrlProp161.xml><?xml version="1.0" encoding="utf-8"?>
<formControlPr xmlns="http://schemas.microsoft.com/office/spreadsheetml/2009/9/main" objectType="Radio" checked="Checked" lockText="1"/>
</file>

<file path=xl/ctrlProps/ctrlProp162.xml><?xml version="1.0" encoding="utf-8"?>
<formControlPr xmlns="http://schemas.microsoft.com/office/spreadsheetml/2009/9/main" objectType="Radio" lockText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Radio" firstButton="1" fmlaLink="$H$13" lockText="1"/>
</file>

<file path=xl/ctrlProps/ctrlProp165.xml><?xml version="1.0" encoding="utf-8"?>
<formControlPr xmlns="http://schemas.microsoft.com/office/spreadsheetml/2009/9/main" objectType="Radio" lockText="1"/>
</file>

<file path=xl/ctrlProps/ctrlProp166.xml><?xml version="1.0" encoding="utf-8"?>
<formControlPr xmlns="http://schemas.microsoft.com/office/spreadsheetml/2009/9/main" objectType="Radio" lockText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firstButton="1" fmlaLink="$H$14" lockText="1"/>
</file>

<file path=xl/ctrlProps/ctrlProp169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70.xml><?xml version="1.0" encoding="utf-8"?>
<formControlPr xmlns="http://schemas.microsoft.com/office/spreadsheetml/2009/9/main" objectType="Radio" lockText="1"/>
</file>

<file path=xl/ctrlProps/ctrlProp171.xml><?xml version="1.0" encoding="utf-8"?>
<formControlPr xmlns="http://schemas.microsoft.com/office/spreadsheetml/2009/9/main" objectType="Radio" lockText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Radio" firstButton="1" fmlaLink="$H$19" lockText="1"/>
</file>

<file path=xl/ctrlProps/ctrlProp174.xml><?xml version="1.0" encoding="utf-8"?>
<formControlPr xmlns="http://schemas.microsoft.com/office/spreadsheetml/2009/9/main" objectType="Radio" lockText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Radio" firstButton="1" fmlaLink="$H$20" lockText="1"/>
</file>

<file path=xl/ctrlProps/ctrlProp177.xml><?xml version="1.0" encoding="utf-8"?>
<formControlPr xmlns="http://schemas.microsoft.com/office/spreadsheetml/2009/9/main" objectType="Radio" lockText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Radio" firstButton="1" fmlaLink="$H$21" lockText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Radio" lockText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Radio" firstButton="1" fmlaLink="$H$23" lockText="1"/>
</file>

<file path=xl/ctrlProps/ctrlProp183.xml><?xml version="1.0" encoding="utf-8"?>
<formControlPr xmlns="http://schemas.microsoft.com/office/spreadsheetml/2009/9/main" objectType="Radio" checked="Checked" lockText="1"/>
</file>

<file path=xl/ctrlProps/ctrlProp184.xml><?xml version="1.0" encoding="utf-8"?>
<formControlPr xmlns="http://schemas.microsoft.com/office/spreadsheetml/2009/9/main" objectType="Radio" lockText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Radio" checked="Checked" firstButton="1" fmlaLink="$H$25" lockText="1"/>
</file>

<file path=xl/ctrlProps/ctrlProp187.xml><?xml version="1.0" encoding="utf-8"?>
<formControlPr xmlns="http://schemas.microsoft.com/office/spreadsheetml/2009/9/main" objectType="Radio" lockText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Radio" firstButton="1" fmlaLink="$H$28" lockText="1"/>
</file>

<file path=xl/ctrlProps/ctrlProp19.xml><?xml version="1.0" encoding="utf-8"?>
<formControlPr xmlns="http://schemas.microsoft.com/office/spreadsheetml/2009/9/main" objectType="Radio" checked="Checked" firstButton="1" fmlaLink="$H$23" lockText="1"/>
</file>

<file path=xl/ctrlProps/ctrlProp190.xml><?xml version="1.0" encoding="utf-8"?>
<formControlPr xmlns="http://schemas.microsoft.com/office/spreadsheetml/2009/9/main" objectType="Radio" lockText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firstButton="1" fmlaLink="$H$29" lockText="1"/>
</file>

<file path=xl/ctrlProps/ctrlProp193.xml><?xml version="1.0" encoding="utf-8"?>
<formControlPr xmlns="http://schemas.microsoft.com/office/spreadsheetml/2009/9/main" objectType="Radio" lockText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Radio" firstButton="1" fmlaLink="$H$30" lockText="1"/>
</file>

<file path=xl/ctrlProps/ctrlProp196.xml><?xml version="1.0" encoding="utf-8"?>
<formControlPr xmlns="http://schemas.microsoft.com/office/spreadsheetml/2009/9/main" objectType="Radio" lockText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Radio" firstButton="1" fmlaLink="$H$31" lockText="1"/>
</file>

<file path=xl/ctrlProps/ctrlProp19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Radio" lockText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Radio" checked="Checked" firstButton="1" fmlaLink="$H$33" lockText="1"/>
</file>

<file path=xl/ctrlProps/ctrlProp202.xml><?xml version="1.0" encoding="utf-8"?>
<formControlPr xmlns="http://schemas.microsoft.com/office/spreadsheetml/2009/9/main" objectType="Radio" lockText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Radio" checked="Checked" firstButton="1" fmlaLink="$H$36" lockText="1"/>
</file>

<file path=xl/ctrlProps/ctrlProp205.xml><?xml version="1.0" encoding="utf-8"?>
<formControlPr xmlns="http://schemas.microsoft.com/office/spreadsheetml/2009/9/main" objectType="Radio" lockText="1"/>
</file>

<file path=xl/ctrlProps/ctrlProp206.xml><?xml version="1.0" encoding="utf-8"?>
<formControlPr xmlns="http://schemas.microsoft.com/office/spreadsheetml/2009/9/main" objectType="Radio" lockText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Radio" firstButton="1" fmlaLink="$H$35" lockText="1"/>
</file>

<file path=xl/ctrlProps/ctrlProp209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Radio" lockText="1"/>
</file>

<file path=xl/ctrlProps/ctrlProp211.xml><?xml version="1.0" encoding="utf-8"?>
<formControlPr xmlns="http://schemas.microsoft.com/office/spreadsheetml/2009/9/main" objectType="Radio" lockText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Radio" checked="Checked" firstButton="1" fmlaLink="$H$12" lockText="1"/>
</file>

<file path=xl/ctrlProps/ctrlProp215.xml><?xml version="1.0" encoding="utf-8"?>
<formControlPr xmlns="http://schemas.microsoft.com/office/spreadsheetml/2009/9/main" objectType="Radio" lockText="1"/>
</file>

<file path=xl/ctrlProps/ctrlProp216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checked="Checked" firstButton="1" fmlaLink="$H$27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H$28" lockText="1"/>
</file>

<file path=xl/ctrlProps/ctrlProp26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fmlaLink="$H$30" lockText="1"/>
</file>

<file path=xl/ctrlProps/ctrlProp29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H$31" lockText="1"/>
</file>

<file path=xl/ctrlProps/ctrlProp32.xml><?xml version="1.0" encoding="utf-8"?>
<formControlPr xmlns="http://schemas.microsoft.com/office/spreadsheetml/2009/9/main" objectType="Radio" lockText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$H$32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$H$33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H$13" lockText="1"/>
</file>

<file path=xl/ctrlProps/ctrlProp40.xml><?xml version="1.0" encoding="utf-8"?>
<formControlPr xmlns="http://schemas.microsoft.com/office/spreadsheetml/2009/9/main" objectType="Radio" checked="Checked" firstButton="1" fmlaLink="$H$35" lockText="1"/>
</file>

<file path=xl/ctrlProps/ctrlProp41.xml><?xml version="1.0" encoding="utf-8"?>
<formControlPr xmlns="http://schemas.microsoft.com/office/spreadsheetml/2009/9/main" objectType="Radio" lockText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fmlaLink="$H$40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$H$37" lockText="1"/>
</file>

<file path=xl/ctrlProps/ctrlProp48.xml><?xml version="1.0" encoding="utf-8"?>
<formControlPr xmlns="http://schemas.microsoft.com/office/spreadsheetml/2009/9/main" objectType="Radio" lockText="1"/>
</file>

<file path=xl/ctrlProps/ctrlProp4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50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$H$38" lockText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checked="Checked" lockText="1"/>
</file>

<file path=xl/ctrlProps/ctrlProp55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Radio" checked="Checked" firstButton="1" fmlaLink="$H$12" lockText="1"/>
</file>

<file path=xl/ctrlProps/ctrlProp57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checked="Checked" firstButton="1" fmlaLink="$H$13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Radio" lockText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H$14" lockText="1"/>
</file>

<file path=xl/ctrlProps/ctrlProp64.xml><?xml version="1.0" encoding="utf-8"?>
<formControlPr xmlns="http://schemas.microsoft.com/office/spreadsheetml/2009/9/main" objectType="Radio" lockText="1"/>
</file>

<file path=xl/ctrlProps/ctrlProp65.xml><?xml version="1.0" encoding="utf-8"?>
<formControlPr xmlns="http://schemas.microsoft.com/office/spreadsheetml/2009/9/main" objectType="Radio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fmlaLink="$H$19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fmlaLink="$H$20" lockText="1"/>
</file>

<file path=xl/ctrlProps/ctrlProp72.xml><?xml version="1.0" encoding="utf-8"?>
<formControlPr xmlns="http://schemas.microsoft.com/office/spreadsheetml/2009/9/main" objectType="Radio" lockText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checked="Checked" firstButton="1" fmlaLink="$H$21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fmlaLink="$H$23" lockText="1"/>
</file>

<file path=xl/ctrlProps/ctrlProp78.xml><?xml version="1.0" encoding="utf-8"?>
<formControlPr xmlns="http://schemas.microsoft.com/office/spreadsheetml/2009/9/main" objectType="Radio" checked="Checked" lockText="1"/>
</file>

<file path=xl/ctrlProps/ctrlProp79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checked="Checked" firstButton="1" fmlaLink="$H$25" lockText="1"/>
</file>

<file path=xl/ctrlProps/ctrlProp82.xml><?xml version="1.0" encoding="utf-8"?>
<formControlPr xmlns="http://schemas.microsoft.com/office/spreadsheetml/2009/9/main" objectType="Radio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checked="Checked" firstButton="1" fmlaLink="$H$29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checked="Checked" firstButton="1" fmlaLink="$H$30" lockText="1"/>
</file>

<file path=xl/ctrlProps/ctrlProp88.xml><?xml version="1.0" encoding="utf-8"?>
<formControlPr xmlns="http://schemas.microsoft.com/office/spreadsheetml/2009/9/main" objectType="Radio" lockText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H$18" lockText="1"/>
</file>

<file path=xl/ctrlProps/ctrlProp90.xml><?xml version="1.0" encoding="utf-8"?>
<formControlPr xmlns="http://schemas.microsoft.com/office/spreadsheetml/2009/9/main" objectType="Radio" firstButton="1" fmlaLink="$H$32" lockText="1"/>
</file>

<file path=xl/ctrlProps/ctrlProp91.xml><?xml version="1.0" encoding="utf-8"?>
<formControlPr xmlns="http://schemas.microsoft.com/office/spreadsheetml/2009/9/main" objectType="Radio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fmlaLink="$H$33" lockText="1"/>
</file>

<file path=xl/ctrlProps/ctrlProp94.xml><?xml version="1.0" encoding="utf-8"?>
<formControlPr xmlns="http://schemas.microsoft.com/office/spreadsheetml/2009/9/main" objectType="Radio" lockText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fmlaLink="$H$34" lockText="1"/>
</file>

<file path=xl/ctrlProps/ctrlProp97.xml><?xml version="1.0" encoding="utf-8"?>
<formControlPr xmlns="http://schemas.microsoft.com/office/spreadsheetml/2009/9/main" objectType="Radio" lockText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fmlaLink="$H$35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arilletsCompletsManuels!D7"/><Relationship Id="rId2" Type="http://schemas.openxmlformats.org/officeDocument/2006/relationships/hyperlink" Target="#RessortsAutomatiques!D7"/><Relationship Id="rId1" Type="http://schemas.openxmlformats.org/officeDocument/2006/relationships/hyperlink" Target="#BarilletsCompletsAutomatiques!D7"/><Relationship Id="rId4" Type="http://schemas.openxmlformats.org/officeDocument/2006/relationships/hyperlink" Target="#RessortsManuels!D7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1875</xdr:colOff>
      <xdr:row>3</xdr:row>
      <xdr:rowOff>2520000</xdr:rowOff>
    </xdr:to>
    <xdr:sp macro="" textlink="">
      <xdr:nvSpPr>
        <xdr:cNvPr id="8" name="Rectangle 7">
          <a:hlinkClick xmlns:r="http://schemas.openxmlformats.org/officeDocument/2006/relationships" r:id="rId1"/>
        </xdr:cNvPr>
        <xdr:cNvSpPr/>
      </xdr:nvSpPr>
      <xdr:spPr>
        <a:xfrm>
          <a:off x="314325" y="1123950"/>
          <a:ext cx="4050000" cy="252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BARILLETS</a:t>
          </a:r>
          <a:r>
            <a:rPr lang="fr-CH" sz="40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COMPLETS AUTOMATIQUES</a:t>
          </a:r>
          <a:endParaRPr lang="fr-CH" sz="4000">
            <a:effectLst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1875</xdr:colOff>
      <xdr:row>3</xdr:row>
      <xdr:rowOff>2520000</xdr:rowOff>
    </xdr:to>
    <xdr:sp macro="" textlink="">
      <xdr:nvSpPr>
        <xdr:cNvPr id="10" name="Rectangle 9">
          <a:hlinkClick xmlns:r="http://schemas.openxmlformats.org/officeDocument/2006/relationships" r:id="rId2"/>
        </xdr:cNvPr>
        <xdr:cNvSpPr/>
      </xdr:nvSpPr>
      <xdr:spPr>
        <a:xfrm>
          <a:off x="4676775" y="1123950"/>
          <a:ext cx="4050000" cy="252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RESSORTS</a:t>
          </a:r>
          <a:endParaRPr lang="fr-CH" sz="4000">
            <a:effectLst/>
          </a:endParaRPr>
        </a:p>
        <a:p>
          <a:pPr algn="ctr"/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AUTOMATIQUES</a:t>
          </a:r>
          <a:endParaRPr lang="fr-CH" sz="4000">
            <a:effectLst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1875</xdr:colOff>
      <xdr:row>5</xdr:row>
      <xdr:rowOff>2520000</xdr:rowOff>
    </xdr:to>
    <xdr:sp macro="" textlink="">
      <xdr:nvSpPr>
        <xdr:cNvPr id="11" name="Rectangle 10">
          <a:hlinkClick xmlns:r="http://schemas.openxmlformats.org/officeDocument/2006/relationships" r:id="rId3"/>
        </xdr:cNvPr>
        <xdr:cNvSpPr/>
      </xdr:nvSpPr>
      <xdr:spPr>
        <a:xfrm>
          <a:off x="314325" y="3905250"/>
          <a:ext cx="4050000" cy="252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BARILLETS</a:t>
          </a:r>
          <a:r>
            <a:rPr lang="fr-CH" sz="40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COMPLETS MANUELS</a:t>
          </a:r>
          <a:endParaRPr lang="fr-CH" sz="4000">
            <a:effectLst/>
          </a:endParaRP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1875</xdr:colOff>
      <xdr:row>5</xdr:row>
      <xdr:rowOff>2520000</xdr:rowOff>
    </xdr:to>
    <xdr:sp macro="" textlink="">
      <xdr:nvSpPr>
        <xdr:cNvPr id="12" name="Rectangle 11">
          <a:hlinkClick xmlns:r="http://schemas.openxmlformats.org/officeDocument/2006/relationships" r:id="rId4"/>
        </xdr:cNvPr>
        <xdr:cNvSpPr/>
      </xdr:nvSpPr>
      <xdr:spPr>
        <a:xfrm>
          <a:off x="4676775" y="3905250"/>
          <a:ext cx="4050000" cy="252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RESSORTS MANUELS</a:t>
          </a:r>
          <a:endParaRPr lang="fr-CH" sz="4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38100</xdr:rowOff>
        </xdr:from>
        <xdr:to>
          <xdr:col>3</xdr:col>
          <xdr:colOff>981075</xdr:colOff>
          <xdr:row>11</xdr:row>
          <xdr:rowOff>219075</xdr:rowOff>
        </xdr:to>
        <xdr:sp macro="" textlink="">
          <xdr:nvSpPr>
            <xdr:cNvPr id="8196" name="CO_P125_Plus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GRAISSE P125 Plus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1247775</xdr:colOff>
          <xdr:row>11</xdr:row>
          <xdr:rowOff>38100</xdr:rowOff>
        </xdr:from>
        <xdr:to>
          <xdr:col>4</xdr:col>
          <xdr:colOff>838200</xdr:colOff>
          <xdr:row>11</xdr:row>
          <xdr:rowOff>219075</xdr:rowOff>
        </xdr:to>
        <xdr:sp macro="" textlink="">
          <xdr:nvSpPr>
            <xdr:cNvPr id="8197" name="CO_PTFE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GRAISSE PTFE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8198" name="ZG_TypeGraisse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ZG_TypeGraisse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28575</xdr:rowOff>
        </xdr:from>
        <xdr:to>
          <xdr:col>3</xdr:col>
          <xdr:colOff>800100</xdr:colOff>
          <xdr:row>12</xdr:row>
          <xdr:rowOff>209550</xdr:rowOff>
        </xdr:to>
        <xdr:sp macro="" textlink="">
          <xdr:nvSpPr>
            <xdr:cNvPr id="8203" name="CO_Nivaflex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12</xdr:row>
          <xdr:rowOff>28575</xdr:rowOff>
        </xdr:from>
        <xdr:to>
          <xdr:col>4</xdr:col>
          <xdr:colOff>323850</xdr:colOff>
          <xdr:row>12</xdr:row>
          <xdr:rowOff>209550</xdr:rowOff>
        </xdr:to>
        <xdr:sp macro="" textlink="">
          <xdr:nvSpPr>
            <xdr:cNvPr id="8204" name="CO_NivaflexPlus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12</xdr:row>
          <xdr:rowOff>28575</xdr:rowOff>
        </xdr:from>
        <xdr:to>
          <xdr:col>4</xdr:col>
          <xdr:colOff>1152525</xdr:colOff>
          <xdr:row>12</xdr:row>
          <xdr:rowOff>209550</xdr:rowOff>
        </xdr:to>
        <xdr:sp macro="" textlink="">
          <xdr:nvSpPr>
            <xdr:cNvPr id="8205" name="CO_Bioflex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BIOFLEX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12</xdr:row>
          <xdr:rowOff>28575</xdr:rowOff>
        </xdr:from>
        <xdr:to>
          <xdr:col>5</xdr:col>
          <xdr:colOff>390525</xdr:colOff>
          <xdr:row>12</xdr:row>
          <xdr:rowOff>209550</xdr:rowOff>
        </xdr:to>
        <xdr:sp macro="" textlink="">
          <xdr:nvSpPr>
            <xdr:cNvPr id="8206" name="CO_Inox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8207" name="ZG_Matiere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ZG_Matiere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28575</xdr:rowOff>
        </xdr:from>
        <xdr:to>
          <xdr:col>4</xdr:col>
          <xdr:colOff>552450</xdr:colOff>
          <xdr:row>17</xdr:row>
          <xdr:rowOff>209550</xdr:rowOff>
        </xdr:to>
        <xdr:sp macro="" textlink="">
          <xdr:nvSpPr>
            <xdr:cNvPr id="8208" name="CO_SAM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17</xdr:row>
          <xdr:rowOff>28575</xdr:rowOff>
        </xdr:from>
        <xdr:to>
          <xdr:col>4</xdr:col>
          <xdr:colOff>1181100</xdr:colOff>
          <xdr:row>17</xdr:row>
          <xdr:rowOff>209550</xdr:rowOff>
        </xdr:to>
        <xdr:sp macro="" textlink="">
          <xdr:nvSpPr>
            <xdr:cNvPr id="8209" name="CO_SIAM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8210" name="ZG_SensEnroulement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ZG_SensEnroulement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38100</xdr:rowOff>
        </xdr:from>
        <xdr:to>
          <xdr:col>4</xdr:col>
          <xdr:colOff>514350</xdr:colOff>
          <xdr:row>18</xdr:row>
          <xdr:rowOff>219075</xdr:rowOff>
        </xdr:to>
        <xdr:sp macro="" textlink="">
          <xdr:nvSpPr>
            <xdr:cNvPr id="8214" name="CO_MomentMaxGmm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18</xdr:row>
          <xdr:rowOff>38100</xdr:rowOff>
        </xdr:from>
        <xdr:to>
          <xdr:col>4</xdr:col>
          <xdr:colOff>1143000</xdr:colOff>
          <xdr:row>18</xdr:row>
          <xdr:rowOff>219075</xdr:rowOff>
        </xdr:to>
        <xdr:sp macro="" textlink="">
          <xdr:nvSpPr>
            <xdr:cNvPr id="8215" name="CO_MomentMaxNmm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8216" name="ZG_MomentMaxUnit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20</xdr:row>
          <xdr:rowOff>38100</xdr:rowOff>
        </xdr:from>
        <xdr:to>
          <xdr:col>3</xdr:col>
          <xdr:colOff>723900</xdr:colOff>
          <xdr:row>20</xdr:row>
          <xdr:rowOff>219075</xdr:rowOff>
        </xdr:to>
        <xdr:sp macro="" textlink="">
          <xdr:nvSpPr>
            <xdr:cNvPr id="8217" name="CO_Mesure0.25Tour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0.25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20</xdr:row>
          <xdr:rowOff>38100</xdr:rowOff>
        </xdr:from>
        <xdr:to>
          <xdr:col>4</xdr:col>
          <xdr:colOff>638175</xdr:colOff>
          <xdr:row>20</xdr:row>
          <xdr:rowOff>219075</xdr:rowOff>
        </xdr:to>
        <xdr:sp macro="" textlink="">
          <xdr:nvSpPr>
            <xdr:cNvPr id="8218" name="CO_Mesure0.5Tour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20</xdr:row>
          <xdr:rowOff>38100</xdr:rowOff>
        </xdr:from>
        <xdr:to>
          <xdr:col>4</xdr:col>
          <xdr:colOff>1343025</xdr:colOff>
          <xdr:row>20</xdr:row>
          <xdr:rowOff>219075</xdr:rowOff>
        </xdr:to>
        <xdr:sp macro="" textlink="">
          <xdr:nvSpPr>
            <xdr:cNvPr id="8219" name="CO_MMAutre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8220" name="ZG_MomentMax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22</xdr:row>
          <xdr:rowOff>38100</xdr:rowOff>
        </xdr:from>
        <xdr:to>
          <xdr:col>4</xdr:col>
          <xdr:colOff>600075</xdr:colOff>
          <xdr:row>22</xdr:row>
          <xdr:rowOff>219075</xdr:rowOff>
        </xdr:to>
        <xdr:sp macro="" textlink="">
          <xdr:nvSpPr>
            <xdr:cNvPr id="8221" name="CO_Mesure0.5xNBTour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LA MOITIE DU NB DE TOURS MIN THEORIQUE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22</xdr:row>
          <xdr:rowOff>38100</xdr:rowOff>
        </xdr:from>
        <xdr:to>
          <xdr:col>4</xdr:col>
          <xdr:colOff>1343025</xdr:colOff>
          <xdr:row>22</xdr:row>
          <xdr:rowOff>219075</xdr:rowOff>
        </xdr:to>
        <xdr:sp macro="" textlink="">
          <xdr:nvSpPr>
            <xdr:cNvPr id="8222" name="CO_M24Autre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8223" name="ZG_M24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47625</xdr:rowOff>
        </xdr:from>
        <xdr:to>
          <xdr:col>4</xdr:col>
          <xdr:colOff>666750</xdr:colOff>
          <xdr:row>26</xdr:row>
          <xdr:rowOff>228600</xdr:rowOff>
        </xdr:to>
        <xdr:sp macro="" textlink="">
          <xdr:nvSpPr>
            <xdr:cNvPr id="8224" name="CO_SurtensionMin120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26</xdr:row>
          <xdr:rowOff>47625</xdr:rowOff>
        </xdr:from>
        <xdr:to>
          <xdr:col>4</xdr:col>
          <xdr:colOff>1343025</xdr:colOff>
          <xdr:row>26</xdr:row>
          <xdr:rowOff>228600</xdr:rowOff>
        </xdr:to>
        <xdr:sp macro="" textlink="">
          <xdr:nvSpPr>
            <xdr:cNvPr id="8225" name="CO_SurtensionMinAutre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8226" name="ZG_SurtensionMin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ZG_SurtensionMin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38100</xdr:rowOff>
        </xdr:from>
        <xdr:to>
          <xdr:col>4</xdr:col>
          <xdr:colOff>666750</xdr:colOff>
          <xdr:row>27</xdr:row>
          <xdr:rowOff>219075</xdr:rowOff>
        </xdr:to>
        <xdr:sp macro="" textlink="">
          <xdr:nvSpPr>
            <xdr:cNvPr id="8227" name="CO_SurtensionMax150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150 %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</xdr:row>
          <xdr:rowOff>38100</xdr:rowOff>
        </xdr:from>
        <xdr:to>
          <xdr:col>4</xdr:col>
          <xdr:colOff>1343025</xdr:colOff>
          <xdr:row>27</xdr:row>
          <xdr:rowOff>219075</xdr:rowOff>
        </xdr:to>
        <xdr:sp macro="" textlink="">
          <xdr:nvSpPr>
            <xdr:cNvPr id="8228" name="CO_SurtensionMaxAutre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8229" name="ZG_SurtensionMax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ZG_SurtensionMax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29</xdr:row>
          <xdr:rowOff>38100</xdr:rowOff>
        </xdr:from>
        <xdr:to>
          <xdr:col>3</xdr:col>
          <xdr:colOff>619125</xdr:colOff>
          <xdr:row>29</xdr:row>
          <xdr:rowOff>219075</xdr:rowOff>
        </xdr:to>
        <xdr:sp macro="" textlink="">
          <xdr:nvSpPr>
            <xdr:cNvPr id="8230" name="CO_PlanRessortOUI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29</xdr:row>
          <xdr:rowOff>38100</xdr:rowOff>
        </xdr:from>
        <xdr:to>
          <xdr:col>3</xdr:col>
          <xdr:colOff>1304925</xdr:colOff>
          <xdr:row>29</xdr:row>
          <xdr:rowOff>219075</xdr:rowOff>
        </xdr:to>
        <xdr:sp macro="" textlink="">
          <xdr:nvSpPr>
            <xdr:cNvPr id="8231" name="CO_PlanRessortNON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8232" name="ZG_PlanRessort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ZG_PlanRessort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38100</xdr:rowOff>
        </xdr:from>
        <xdr:to>
          <xdr:col>3</xdr:col>
          <xdr:colOff>619125</xdr:colOff>
          <xdr:row>30</xdr:row>
          <xdr:rowOff>219075</xdr:rowOff>
        </xdr:to>
        <xdr:sp macro="" textlink="">
          <xdr:nvSpPr>
            <xdr:cNvPr id="8233" name="CO_PlanArbreOUI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30</xdr:row>
          <xdr:rowOff>38100</xdr:rowOff>
        </xdr:from>
        <xdr:to>
          <xdr:col>3</xdr:col>
          <xdr:colOff>1304925</xdr:colOff>
          <xdr:row>30</xdr:row>
          <xdr:rowOff>219075</xdr:rowOff>
        </xdr:to>
        <xdr:sp macro="" textlink="">
          <xdr:nvSpPr>
            <xdr:cNvPr id="8234" name="CO_PlanArbreNON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8235" name="ZG_PlanArbre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ZG_PlanArbre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38100</xdr:rowOff>
        </xdr:from>
        <xdr:to>
          <xdr:col>3</xdr:col>
          <xdr:colOff>619125</xdr:colOff>
          <xdr:row>31</xdr:row>
          <xdr:rowOff>219075</xdr:rowOff>
        </xdr:to>
        <xdr:sp macro="" textlink="">
          <xdr:nvSpPr>
            <xdr:cNvPr id="8236" name="CO_PlanCouvercleOUI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31</xdr:row>
          <xdr:rowOff>38100</xdr:rowOff>
        </xdr:from>
        <xdr:to>
          <xdr:col>3</xdr:col>
          <xdr:colOff>1304925</xdr:colOff>
          <xdr:row>31</xdr:row>
          <xdr:rowOff>219075</xdr:rowOff>
        </xdr:to>
        <xdr:sp macro="" textlink="">
          <xdr:nvSpPr>
            <xdr:cNvPr id="8237" name="CO_PlanCouvercleNON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8238" name="ZG_PlanCouvercle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ZG_PlanCouvercle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38100</xdr:rowOff>
        </xdr:from>
        <xdr:to>
          <xdr:col>3</xdr:col>
          <xdr:colOff>619125</xdr:colOff>
          <xdr:row>32</xdr:row>
          <xdr:rowOff>219075</xdr:rowOff>
        </xdr:to>
        <xdr:sp macro="" textlink="">
          <xdr:nvSpPr>
            <xdr:cNvPr id="8239" name="CO_PlanTambourOUI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32</xdr:row>
          <xdr:rowOff>38100</xdr:rowOff>
        </xdr:from>
        <xdr:to>
          <xdr:col>3</xdr:col>
          <xdr:colOff>1304925</xdr:colOff>
          <xdr:row>32</xdr:row>
          <xdr:rowOff>219075</xdr:rowOff>
        </xdr:to>
        <xdr:sp macro="" textlink="">
          <xdr:nvSpPr>
            <xdr:cNvPr id="8240" name="CO_PlanTambourNON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8241" name="ZG_PlanTambour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ZG_PlanTambour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38100</xdr:rowOff>
        </xdr:from>
        <xdr:to>
          <xdr:col>3</xdr:col>
          <xdr:colOff>552450</xdr:colOff>
          <xdr:row>34</xdr:row>
          <xdr:rowOff>219075</xdr:rowOff>
        </xdr:to>
        <xdr:sp macro="" textlink="">
          <xdr:nvSpPr>
            <xdr:cNvPr id="8242" name="CO_VieillissementNON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38100</xdr:rowOff>
        </xdr:from>
        <xdr:to>
          <xdr:col>3</xdr:col>
          <xdr:colOff>552450</xdr:colOff>
          <xdr:row>35</xdr:row>
          <xdr:rowOff>219075</xdr:rowOff>
        </xdr:to>
        <xdr:sp macro="" textlink="">
          <xdr:nvSpPr>
            <xdr:cNvPr id="8243" name="CO_VieillissementOUI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8244" name="ZG_Vieillissement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38100</xdr:rowOff>
        </xdr:from>
        <xdr:to>
          <xdr:col>3</xdr:col>
          <xdr:colOff>657225</xdr:colOff>
          <xdr:row>36</xdr:row>
          <xdr:rowOff>219075</xdr:rowOff>
        </xdr:to>
        <xdr:sp macro="" textlink="">
          <xdr:nvSpPr>
            <xdr:cNvPr id="8249" name="CO_CritereVieillissement1-120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36</xdr:row>
          <xdr:rowOff>38100</xdr:rowOff>
        </xdr:from>
        <xdr:to>
          <xdr:col>3</xdr:col>
          <xdr:colOff>1333500</xdr:colOff>
          <xdr:row>36</xdr:row>
          <xdr:rowOff>219075</xdr:rowOff>
        </xdr:to>
        <xdr:sp macro="" textlink="">
          <xdr:nvSpPr>
            <xdr:cNvPr id="8250" name="CO_CritereVieillissement5-120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38100</xdr:rowOff>
        </xdr:from>
        <xdr:to>
          <xdr:col>4</xdr:col>
          <xdr:colOff>695325</xdr:colOff>
          <xdr:row>36</xdr:row>
          <xdr:rowOff>219075</xdr:rowOff>
        </xdr:to>
        <xdr:sp macro="" textlink="">
          <xdr:nvSpPr>
            <xdr:cNvPr id="8251" name="CO_CritereVieillissement10-120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36</xdr:row>
          <xdr:rowOff>38100</xdr:rowOff>
        </xdr:from>
        <xdr:to>
          <xdr:col>4</xdr:col>
          <xdr:colOff>1343025</xdr:colOff>
          <xdr:row>36</xdr:row>
          <xdr:rowOff>219075</xdr:rowOff>
        </xdr:to>
        <xdr:sp macro="" textlink="">
          <xdr:nvSpPr>
            <xdr:cNvPr id="8252" name="CO_CritereVieillissementAutre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8253" name="ZG_CritereVieillissement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ZG_CritereVieillissement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37</xdr:row>
          <xdr:rowOff>38100</xdr:rowOff>
        </xdr:from>
        <xdr:to>
          <xdr:col>3</xdr:col>
          <xdr:colOff>914400</xdr:colOff>
          <xdr:row>37</xdr:row>
          <xdr:rowOff>219075</xdr:rowOff>
        </xdr:to>
        <xdr:sp macro="" textlink="">
          <xdr:nvSpPr>
            <xdr:cNvPr id="8257" name="CO_Ebat00200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0.02-0.05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37</xdr:row>
          <xdr:rowOff>38100</xdr:rowOff>
        </xdr:from>
        <xdr:to>
          <xdr:col>4</xdr:col>
          <xdr:colOff>523875</xdr:colOff>
          <xdr:row>37</xdr:row>
          <xdr:rowOff>219075</xdr:rowOff>
        </xdr:to>
        <xdr:sp macro="" textlink="">
          <xdr:nvSpPr>
            <xdr:cNvPr id="8261" name="CO_Ebat002006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0.02-0.06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37</xdr:row>
          <xdr:rowOff>38100</xdr:rowOff>
        </xdr:from>
        <xdr:to>
          <xdr:col>4</xdr:col>
          <xdr:colOff>1343025</xdr:colOff>
          <xdr:row>37</xdr:row>
          <xdr:rowOff>219075</xdr:rowOff>
        </xdr:to>
        <xdr:sp macro="" textlink="">
          <xdr:nvSpPr>
            <xdr:cNvPr id="8262" name="CO_EbatAutre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8259" name="ZG_Ebat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ZG_Ebat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39</xdr:row>
          <xdr:rowOff>38100</xdr:rowOff>
        </xdr:from>
        <xdr:to>
          <xdr:col>4</xdr:col>
          <xdr:colOff>219075</xdr:colOff>
          <xdr:row>39</xdr:row>
          <xdr:rowOff>219075</xdr:rowOff>
        </xdr:to>
        <xdr:sp macro="" textlink="">
          <xdr:nvSpPr>
            <xdr:cNvPr id="8245" name="CO_Soumission5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39</xdr:row>
          <xdr:rowOff>38100</xdr:rowOff>
        </xdr:from>
        <xdr:to>
          <xdr:col>4</xdr:col>
          <xdr:colOff>647700</xdr:colOff>
          <xdr:row>39</xdr:row>
          <xdr:rowOff>219075</xdr:rowOff>
        </xdr:to>
        <xdr:sp macro="" textlink="">
          <xdr:nvSpPr>
            <xdr:cNvPr id="8246" name="CO_Soumission10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39</xdr:row>
          <xdr:rowOff>38100</xdr:rowOff>
        </xdr:from>
        <xdr:to>
          <xdr:col>4</xdr:col>
          <xdr:colOff>1343025</xdr:colOff>
          <xdr:row>39</xdr:row>
          <xdr:rowOff>219075</xdr:rowOff>
        </xdr:to>
        <xdr:sp macro="" textlink="">
          <xdr:nvSpPr>
            <xdr:cNvPr id="8247" name="CO_SoumissionAutre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8248" name="ZG_Soumission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ZG_Soumission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28575</xdr:colOff>
      <xdr:row>1</xdr:row>
      <xdr:rowOff>28575</xdr:rowOff>
    </xdr:from>
    <xdr:to>
      <xdr:col>2</xdr:col>
      <xdr:colOff>624199</xdr:colOff>
      <xdr:row>3</xdr:row>
      <xdr:rowOff>217275</xdr:rowOff>
    </xdr:to>
    <xdr:pic>
      <xdr:nvPicPr>
        <xdr:cNvPr id="63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76225"/>
          <a:ext cx="1177478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38100</xdr:rowOff>
        </xdr:from>
        <xdr:to>
          <xdr:col>3</xdr:col>
          <xdr:colOff>981075</xdr:colOff>
          <xdr:row>11</xdr:row>
          <xdr:rowOff>219075</xdr:rowOff>
        </xdr:to>
        <xdr:sp macro="" textlink="">
          <xdr:nvSpPr>
            <xdr:cNvPr id="10244" name="CO_P125_Plus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GRAISSE P125 Plus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11</xdr:row>
          <xdr:rowOff>38100</xdr:rowOff>
        </xdr:from>
        <xdr:to>
          <xdr:col>4</xdr:col>
          <xdr:colOff>828675</xdr:colOff>
          <xdr:row>11</xdr:row>
          <xdr:rowOff>219075</xdr:rowOff>
        </xdr:to>
        <xdr:sp macro="" textlink="">
          <xdr:nvSpPr>
            <xdr:cNvPr id="10245" name="CO_PTFE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GRAISSE PTFE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246" name="ZG_TypeGraisse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ZG_TypeGraisse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38100</xdr:rowOff>
        </xdr:from>
        <xdr:to>
          <xdr:col>3</xdr:col>
          <xdr:colOff>695325</xdr:colOff>
          <xdr:row>12</xdr:row>
          <xdr:rowOff>219075</xdr:rowOff>
        </xdr:to>
        <xdr:sp macro="" textlink="">
          <xdr:nvSpPr>
            <xdr:cNvPr id="10247" name="CO_Bague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BAGUES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12</xdr:row>
          <xdr:rowOff>38100</xdr:rowOff>
        </xdr:from>
        <xdr:to>
          <xdr:col>4</xdr:col>
          <xdr:colOff>714375</xdr:colOff>
          <xdr:row>12</xdr:row>
          <xdr:rowOff>219075</xdr:rowOff>
        </xdr:to>
        <xdr:sp macro="" textlink="">
          <xdr:nvSpPr>
            <xdr:cNvPr id="10248" name="CO_BarilletComplet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BARILLETS COMPLETS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12</xdr:row>
          <xdr:rowOff>38100</xdr:rowOff>
        </xdr:from>
        <xdr:to>
          <xdr:col>5</xdr:col>
          <xdr:colOff>247650</xdr:colOff>
          <xdr:row>12</xdr:row>
          <xdr:rowOff>219075</xdr:rowOff>
        </xdr:to>
        <xdr:sp macro="" textlink="">
          <xdr:nvSpPr>
            <xdr:cNvPr id="10249" name="CO_Tambour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TAMBOURS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250" name="ZG_ConditionnementFinal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ZG_ConditionnementFinal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38100</xdr:rowOff>
        </xdr:from>
        <xdr:to>
          <xdr:col>3</xdr:col>
          <xdr:colOff>800100</xdr:colOff>
          <xdr:row>13</xdr:row>
          <xdr:rowOff>219075</xdr:rowOff>
        </xdr:to>
        <xdr:sp macro="" textlink="">
          <xdr:nvSpPr>
            <xdr:cNvPr id="10251" name="CO_Nivaflex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13</xdr:row>
          <xdr:rowOff>38100</xdr:rowOff>
        </xdr:from>
        <xdr:to>
          <xdr:col>4</xdr:col>
          <xdr:colOff>323850</xdr:colOff>
          <xdr:row>13</xdr:row>
          <xdr:rowOff>219075</xdr:rowOff>
        </xdr:to>
        <xdr:sp macro="" textlink="">
          <xdr:nvSpPr>
            <xdr:cNvPr id="10252" name="CO_NivaflexPlus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13</xdr:row>
          <xdr:rowOff>38100</xdr:rowOff>
        </xdr:from>
        <xdr:to>
          <xdr:col>4</xdr:col>
          <xdr:colOff>1114425</xdr:colOff>
          <xdr:row>13</xdr:row>
          <xdr:rowOff>219075</xdr:rowOff>
        </xdr:to>
        <xdr:sp macro="" textlink="">
          <xdr:nvSpPr>
            <xdr:cNvPr id="10253" name="CO_Bioflex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BIOFLEX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13</xdr:row>
          <xdr:rowOff>38100</xdr:rowOff>
        </xdr:from>
        <xdr:to>
          <xdr:col>5</xdr:col>
          <xdr:colOff>361950</xdr:colOff>
          <xdr:row>13</xdr:row>
          <xdr:rowOff>219075</xdr:rowOff>
        </xdr:to>
        <xdr:sp macro="" textlink="">
          <xdr:nvSpPr>
            <xdr:cNvPr id="10254" name="CO_Inox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255" name="ZG_Matiere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ZG_Matiere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38100</xdr:rowOff>
        </xdr:from>
        <xdr:to>
          <xdr:col>4</xdr:col>
          <xdr:colOff>552450</xdr:colOff>
          <xdr:row>18</xdr:row>
          <xdr:rowOff>219075</xdr:rowOff>
        </xdr:to>
        <xdr:sp macro="" textlink="">
          <xdr:nvSpPr>
            <xdr:cNvPr id="10256" name="CO_SAM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18</xdr:row>
          <xdr:rowOff>38100</xdr:rowOff>
        </xdr:from>
        <xdr:to>
          <xdr:col>4</xdr:col>
          <xdr:colOff>1152525</xdr:colOff>
          <xdr:row>18</xdr:row>
          <xdr:rowOff>219075</xdr:rowOff>
        </xdr:to>
        <xdr:sp macro="" textlink="">
          <xdr:nvSpPr>
            <xdr:cNvPr id="10257" name="CO_SIAM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0258" name="ZG_SensEnroulement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ZG_SensEnroulement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38100</xdr:rowOff>
        </xdr:from>
        <xdr:to>
          <xdr:col>4</xdr:col>
          <xdr:colOff>800100</xdr:colOff>
          <xdr:row>19</xdr:row>
          <xdr:rowOff>219075</xdr:rowOff>
        </xdr:to>
        <xdr:sp macro="" textlink="">
          <xdr:nvSpPr>
            <xdr:cNvPr id="10259" name="CO_FournituresFournies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FOURNIES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19</xdr:row>
          <xdr:rowOff>38100</xdr:rowOff>
        </xdr:from>
        <xdr:to>
          <xdr:col>5</xdr:col>
          <xdr:colOff>542925</xdr:colOff>
          <xdr:row>19</xdr:row>
          <xdr:rowOff>219075</xdr:rowOff>
        </xdr:to>
        <xdr:sp macro="" textlink="">
          <xdr:nvSpPr>
            <xdr:cNvPr id="10260" name="CO_FournituresNonFournies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 FOURNIES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0261" name="ZG_FounituresControles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ZG_FounituresControles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38100</xdr:rowOff>
        </xdr:from>
        <xdr:to>
          <xdr:col>4</xdr:col>
          <xdr:colOff>590550</xdr:colOff>
          <xdr:row>20</xdr:row>
          <xdr:rowOff>219075</xdr:rowOff>
        </xdr:to>
        <xdr:sp macro="" textlink="">
          <xdr:nvSpPr>
            <xdr:cNvPr id="10262" name="CO_MomentMaxGmm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20</xdr:row>
          <xdr:rowOff>38100</xdr:rowOff>
        </xdr:from>
        <xdr:to>
          <xdr:col>4</xdr:col>
          <xdr:colOff>1171575</xdr:colOff>
          <xdr:row>20</xdr:row>
          <xdr:rowOff>219075</xdr:rowOff>
        </xdr:to>
        <xdr:sp macro="" textlink="">
          <xdr:nvSpPr>
            <xdr:cNvPr id="10263" name="CO_MomentMaxNmm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0264" name="ZG_MomentMaxUnit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22</xdr:row>
          <xdr:rowOff>38100</xdr:rowOff>
        </xdr:from>
        <xdr:to>
          <xdr:col>3</xdr:col>
          <xdr:colOff>723900</xdr:colOff>
          <xdr:row>22</xdr:row>
          <xdr:rowOff>219075</xdr:rowOff>
        </xdr:to>
        <xdr:sp macro="" textlink="">
          <xdr:nvSpPr>
            <xdr:cNvPr id="10265" name="CO_Mesure0.25Tour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0.25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22</xdr:row>
          <xdr:rowOff>38100</xdr:rowOff>
        </xdr:from>
        <xdr:to>
          <xdr:col>4</xdr:col>
          <xdr:colOff>638175</xdr:colOff>
          <xdr:row>22</xdr:row>
          <xdr:rowOff>219075</xdr:rowOff>
        </xdr:to>
        <xdr:sp macro="" textlink="">
          <xdr:nvSpPr>
            <xdr:cNvPr id="10266" name="CO_Mesure0.5Tour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22</xdr:row>
          <xdr:rowOff>38100</xdr:rowOff>
        </xdr:from>
        <xdr:to>
          <xdr:col>4</xdr:col>
          <xdr:colOff>1343025</xdr:colOff>
          <xdr:row>22</xdr:row>
          <xdr:rowOff>219075</xdr:rowOff>
        </xdr:to>
        <xdr:sp macro="" textlink="">
          <xdr:nvSpPr>
            <xdr:cNvPr id="10267" name="CO_MMAutre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0268" name="ZG_MomentMax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24</xdr:row>
          <xdr:rowOff>38100</xdr:rowOff>
        </xdr:from>
        <xdr:to>
          <xdr:col>4</xdr:col>
          <xdr:colOff>600075</xdr:colOff>
          <xdr:row>24</xdr:row>
          <xdr:rowOff>219075</xdr:rowOff>
        </xdr:to>
        <xdr:sp macro="" textlink="">
          <xdr:nvSpPr>
            <xdr:cNvPr id="10269" name="CO_Mesure0.5xNBTour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LA MOITIE DU NB DE TOURS MIN THEORIQUE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24</xdr:row>
          <xdr:rowOff>38100</xdr:rowOff>
        </xdr:from>
        <xdr:to>
          <xdr:col>4</xdr:col>
          <xdr:colOff>1343025</xdr:colOff>
          <xdr:row>24</xdr:row>
          <xdr:rowOff>219075</xdr:rowOff>
        </xdr:to>
        <xdr:sp macro="" textlink="">
          <xdr:nvSpPr>
            <xdr:cNvPr id="10270" name="CO_M24Autre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0271" name="ZG_M24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38100</xdr:rowOff>
        </xdr:from>
        <xdr:to>
          <xdr:col>4</xdr:col>
          <xdr:colOff>666750</xdr:colOff>
          <xdr:row>28</xdr:row>
          <xdr:rowOff>219075</xdr:rowOff>
        </xdr:to>
        <xdr:sp macro="" textlink="">
          <xdr:nvSpPr>
            <xdr:cNvPr id="10272" name="CO_SurtensionMin120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28</xdr:row>
          <xdr:rowOff>38100</xdr:rowOff>
        </xdr:from>
        <xdr:to>
          <xdr:col>4</xdr:col>
          <xdr:colOff>1343025</xdr:colOff>
          <xdr:row>28</xdr:row>
          <xdr:rowOff>219075</xdr:rowOff>
        </xdr:to>
        <xdr:sp macro="" textlink="">
          <xdr:nvSpPr>
            <xdr:cNvPr id="10273" name="CO_SurtensionMinAutre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0274" name="ZG_SurtensionMin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ZG_SurtensionMin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38100</xdr:rowOff>
        </xdr:from>
        <xdr:to>
          <xdr:col>4</xdr:col>
          <xdr:colOff>666750</xdr:colOff>
          <xdr:row>29</xdr:row>
          <xdr:rowOff>219075</xdr:rowOff>
        </xdr:to>
        <xdr:sp macro="" textlink="">
          <xdr:nvSpPr>
            <xdr:cNvPr id="10275" name="CO_SurtensionMax150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150 %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29</xdr:row>
          <xdr:rowOff>38100</xdr:rowOff>
        </xdr:from>
        <xdr:to>
          <xdr:col>4</xdr:col>
          <xdr:colOff>1343025</xdr:colOff>
          <xdr:row>29</xdr:row>
          <xdr:rowOff>219075</xdr:rowOff>
        </xdr:to>
        <xdr:sp macro="" textlink="">
          <xdr:nvSpPr>
            <xdr:cNvPr id="10276" name="CO_SurtensionMaxAutre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10277" name="ZG_SurtensionMax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ZG_SurtensionMax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38100</xdr:rowOff>
        </xdr:from>
        <xdr:to>
          <xdr:col>3</xdr:col>
          <xdr:colOff>619125</xdr:colOff>
          <xdr:row>31</xdr:row>
          <xdr:rowOff>219075</xdr:rowOff>
        </xdr:to>
        <xdr:sp macro="" textlink="">
          <xdr:nvSpPr>
            <xdr:cNvPr id="10278" name="CO_PlanRessortOUI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31</xdr:row>
          <xdr:rowOff>38100</xdr:rowOff>
        </xdr:from>
        <xdr:to>
          <xdr:col>3</xdr:col>
          <xdr:colOff>1304925</xdr:colOff>
          <xdr:row>31</xdr:row>
          <xdr:rowOff>219075</xdr:rowOff>
        </xdr:to>
        <xdr:sp macro="" textlink="">
          <xdr:nvSpPr>
            <xdr:cNvPr id="10279" name="CO_PlanRessortNON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10280" name="ZG_PlanRessort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ZG_PlanRessort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38100</xdr:rowOff>
        </xdr:from>
        <xdr:to>
          <xdr:col>3</xdr:col>
          <xdr:colOff>619125</xdr:colOff>
          <xdr:row>32</xdr:row>
          <xdr:rowOff>219075</xdr:rowOff>
        </xdr:to>
        <xdr:sp macro="" textlink="">
          <xdr:nvSpPr>
            <xdr:cNvPr id="10281" name="CO_PlanArbreOUI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32</xdr:row>
          <xdr:rowOff>38100</xdr:rowOff>
        </xdr:from>
        <xdr:to>
          <xdr:col>3</xdr:col>
          <xdr:colOff>1304925</xdr:colOff>
          <xdr:row>32</xdr:row>
          <xdr:rowOff>219075</xdr:rowOff>
        </xdr:to>
        <xdr:sp macro="" textlink="">
          <xdr:nvSpPr>
            <xdr:cNvPr id="10282" name="CO_PlanArbreNON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10283" name="ZG_PlanArbre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ZG_PlanArbre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38100</xdr:rowOff>
        </xdr:from>
        <xdr:to>
          <xdr:col>3</xdr:col>
          <xdr:colOff>619125</xdr:colOff>
          <xdr:row>33</xdr:row>
          <xdr:rowOff>219075</xdr:rowOff>
        </xdr:to>
        <xdr:sp macro="" textlink="">
          <xdr:nvSpPr>
            <xdr:cNvPr id="10284" name="CO_PlanCouvercleOUI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33</xdr:row>
          <xdr:rowOff>38100</xdr:rowOff>
        </xdr:from>
        <xdr:to>
          <xdr:col>3</xdr:col>
          <xdr:colOff>1304925</xdr:colOff>
          <xdr:row>33</xdr:row>
          <xdr:rowOff>219075</xdr:rowOff>
        </xdr:to>
        <xdr:sp macro="" textlink="">
          <xdr:nvSpPr>
            <xdr:cNvPr id="10285" name="CO_PlanCouvercleNON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0286" name="ZG_PlanCouvercle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ZG_PlanCouvercle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38100</xdr:rowOff>
        </xdr:from>
        <xdr:to>
          <xdr:col>3</xdr:col>
          <xdr:colOff>619125</xdr:colOff>
          <xdr:row>34</xdr:row>
          <xdr:rowOff>219075</xdr:rowOff>
        </xdr:to>
        <xdr:sp macro="" textlink="">
          <xdr:nvSpPr>
            <xdr:cNvPr id="10287" name="CO_PlanTambourOUI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34</xdr:row>
          <xdr:rowOff>38100</xdr:rowOff>
        </xdr:from>
        <xdr:to>
          <xdr:col>3</xdr:col>
          <xdr:colOff>1304925</xdr:colOff>
          <xdr:row>34</xdr:row>
          <xdr:rowOff>219075</xdr:rowOff>
        </xdr:to>
        <xdr:sp macro="" textlink="">
          <xdr:nvSpPr>
            <xdr:cNvPr id="10288" name="CO_PlanTambourNON" hidden="1">
              <a:extLst>
                <a:ext uri="{63B3BB69-23CF-44E3-9099-C40C66FF867C}">
                  <a14:compatExt spid="_x0000_s10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0289" name="ZG_PlanTambour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ZG_PlanTambour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38100</xdr:rowOff>
        </xdr:from>
        <xdr:to>
          <xdr:col>3</xdr:col>
          <xdr:colOff>552450</xdr:colOff>
          <xdr:row>36</xdr:row>
          <xdr:rowOff>219075</xdr:rowOff>
        </xdr:to>
        <xdr:sp macro="" textlink="">
          <xdr:nvSpPr>
            <xdr:cNvPr id="10290" name="CO_VieillissementNON" hidden="1">
              <a:extLst>
                <a:ext uri="{63B3BB69-23CF-44E3-9099-C40C66FF867C}">
                  <a14:compatExt spid="_x0000_s10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37</xdr:row>
          <xdr:rowOff>38100</xdr:rowOff>
        </xdr:from>
        <xdr:to>
          <xdr:col>3</xdr:col>
          <xdr:colOff>552450</xdr:colOff>
          <xdr:row>37</xdr:row>
          <xdr:rowOff>219075</xdr:rowOff>
        </xdr:to>
        <xdr:sp macro="" textlink="">
          <xdr:nvSpPr>
            <xdr:cNvPr id="10291" name="CO_VieillissementOUI" hidden="1">
              <a:extLst>
                <a:ext uri="{63B3BB69-23CF-44E3-9099-C40C66FF867C}">
                  <a14:compatExt spid="_x0000_s10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0292" name="ZG_Vieillissement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38100</xdr:rowOff>
        </xdr:from>
        <xdr:to>
          <xdr:col>3</xdr:col>
          <xdr:colOff>657225</xdr:colOff>
          <xdr:row>38</xdr:row>
          <xdr:rowOff>219075</xdr:rowOff>
        </xdr:to>
        <xdr:sp macro="" textlink="">
          <xdr:nvSpPr>
            <xdr:cNvPr id="10297" name="CO_CritereVieillissement1-120" hidden="1">
              <a:extLst>
                <a:ext uri="{63B3BB69-23CF-44E3-9099-C40C66FF867C}">
                  <a14:compatExt spid="_x0000_s10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38</xdr:row>
          <xdr:rowOff>38100</xdr:rowOff>
        </xdr:from>
        <xdr:to>
          <xdr:col>3</xdr:col>
          <xdr:colOff>1314450</xdr:colOff>
          <xdr:row>38</xdr:row>
          <xdr:rowOff>219075</xdr:rowOff>
        </xdr:to>
        <xdr:sp macro="" textlink="">
          <xdr:nvSpPr>
            <xdr:cNvPr id="10298" name="CO_CritereVieillissement5-120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38</xdr:row>
          <xdr:rowOff>38100</xdr:rowOff>
        </xdr:from>
        <xdr:to>
          <xdr:col>4</xdr:col>
          <xdr:colOff>666750</xdr:colOff>
          <xdr:row>38</xdr:row>
          <xdr:rowOff>219075</xdr:rowOff>
        </xdr:to>
        <xdr:sp macro="" textlink="">
          <xdr:nvSpPr>
            <xdr:cNvPr id="10299" name="CO_CritereVieillissement10-120" hidden="1">
              <a:extLst>
                <a:ext uri="{63B3BB69-23CF-44E3-9099-C40C66FF867C}">
                  <a14:compatExt spid="_x0000_s10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38</xdr:row>
          <xdr:rowOff>38100</xdr:rowOff>
        </xdr:from>
        <xdr:to>
          <xdr:col>4</xdr:col>
          <xdr:colOff>1343025</xdr:colOff>
          <xdr:row>38</xdr:row>
          <xdr:rowOff>219075</xdr:rowOff>
        </xdr:to>
        <xdr:sp macro="" textlink="">
          <xdr:nvSpPr>
            <xdr:cNvPr id="10300" name="CO_CritereVieillissementAutre" hidden="1">
              <a:extLst>
                <a:ext uri="{63B3BB69-23CF-44E3-9099-C40C66FF867C}">
                  <a14:compatExt spid="_x0000_s10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10301" name="ZG_CritereVieillissement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ZG_CritereVieillissement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39</xdr:row>
          <xdr:rowOff>38100</xdr:rowOff>
        </xdr:from>
        <xdr:to>
          <xdr:col>4</xdr:col>
          <xdr:colOff>219075</xdr:colOff>
          <xdr:row>39</xdr:row>
          <xdr:rowOff>219075</xdr:rowOff>
        </xdr:to>
        <xdr:sp macro="" textlink="">
          <xdr:nvSpPr>
            <xdr:cNvPr id="10293" name="CO_Soumission5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39</xdr:row>
          <xdr:rowOff>38100</xdr:rowOff>
        </xdr:from>
        <xdr:to>
          <xdr:col>4</xdr:col>
          <xdr:colOff>647700</xdr:colOff>
          <xdr:row>39</xdr:row>
          <xdr:rowOff>219075</xdr:rowOff>
        </xdr:to>
        <xdr:sp macro="" textlink="">
          <xdr:nvSpPr>
            <xdr:cNvPr id="10294" name="CO_Soumission10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39</xdr:row>
          <xdr:rowOff>38100</xdr:rowOff>
        </xdr:from>
        <xdr:to>
          <xdr:col>4</xdr:col>
          <xdr:colOff>1343025</xdr:colOff>
          <xdr:row>39</xdr:row>
          <xdr:rowOff>219075</xdr:rowOff>
        </xdr:to>
        <xdr:sp macro="" textlink="">
          <xdr:nvSpPr>
            <xdr:cNvPr id="10295" name="CO_SoumissionAutre" hidden="1">
              <a:extLst>
                <a:ext uri="{63B3BB69-23CF-44E3-9099-C40C66FF867C}">
                  <a14:compatExt spid="_x0000_s10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10296" name="ZG_Soumission" hidden="1">
              <a:extLst>
                <a:ext uri="{63B3BB69-23CF-44E3-9099-C40C66FF867C}">
                  <a14:compatExt spid="_x0000_s10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ZG_Soumission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28574</xdr:colOff>
      <xdr:row>1</xdr:row>
      <xdr:rowOff>28574</xdr:rowOff>
    </xdr:from>
    <xdr:to>
      <xdr:col>2</xdr:col>
      <xdr:colOff>624749</xdr:colOff>
      <xdr:row>3</xdr:row>
      <xdr:rowOff>220874</xdr:rowOff>
    </xdr:to>
    <xdr:pic>
      <xdr:nvPicPr>
        <xdr:cNvPr id="63" name="Logo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276224"/>
          <a:ext cx="1177200" cy="687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28575</xdr:rowOff>
        </xdr:from>
        <xdr:to>
          <xdr:col>3</xdr:col>
          <xdr:colOff>809625</xdr:colOff>
          <xdr:row>11</xdr:row>
          <xdr:rowOff>209550</xdr:rowOff>
        </xdr:to>
        <xdr:sp macro="" textlink="">
          <xdr:nvSpPr>
            <xdr:cNvPr id="13367" name="CO_BrideRapportee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RAPPORTEE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11</xdr:row>
          <xdr:rowOff>28575</xdr:rowOff>
        </xdr:from>
        <xdr:to>
          <xdr:col>4</xdr:col>
          <xdr:colOff>85725</xdr:colOff>
          <xdr:row>11</xdr:row>
          <xdr:rowOff>209550</xdr:rowOff>
        </xdr:to>
        <xdr:sp macro="" textlink="">
          <xdr:nvSpPr>
            <xdr:cNvPr id="13368" name="CO_BrideWiget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28575</xdr:rowOff>
        </xdr:from>
        <xdr:to>
          <xdr:col>4</xdr:col>
          <xdr:colOff>923925</xdr:colOff>
          <xdr:row>11</xdr:row>
          <xdr:rowOff>209550</xdr:rowOff>
        </xdr:to>
        <xdr:sp macro="" textlink="">
          <xdr:nvSpPr>
            <xdr:cNvPr id="13369" name="CO_BrideAAilettes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AILETTES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3315" name="ZG_TypeBride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ZG_TypeBride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38100</xdr:rowOff>
        </xdr:from>
        <xdr:to>
          <xdr:col>3</xdr:col>
          <xdr:colOff>771525</xdr:colOff>
          <xdr:row>12</xdr:row>
          <xdr:rowOff>219075</xdr:rowOff>
        </xdr:to>
        <xdr:sp macro="" textlink="">
          <xdr:nvSpPr>
            <xdr:cNvPr id="13316" name="CO_Nivaflex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12</xdr:row>
          <xdr:rowOff>38100</xdr:rowOff>
        </xdr:from>
        <xdr:to>
          <xdr:col>4</xdr:col>
          <xdr:colOff>323850</xdr:colOff>
          <xdr:row>12</xdr:row>
          <xdr:rowOff>219075</xdr:rowOff>
        </xdr:to>
        <xdr:sp macro="" textlink="">
          <xdr:nvSpPr>
            <xdr:cNvPr id="13317" name="CO_NivaflexPlus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12</xdr:row>
          <xdr:rowOff>38100</xdr:rowOff>
        </xdr:from>
        <xdr:to>
          <xdr:col>4</xdr:col>
          <xdr:colOff>1076325</xdr:colOff>
          <xdr:row>12</xdr:row>
          <xdr:rowOff>219075</xdr:rowOff>
        </xdr:to>
        <xdr:sp macro="" textlink="">
          <xdr:nvSpPr>
            <xdr:cNvPr id="13318" name="CO_Bioflex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BIOFLEX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12</xdr:row>
          <xdr:rowOff>38100</xdr:rowOff>
        </xdr:from>
        <xdr:to>
          <xdr:col>5</xdr:col>
          <xdr:colOff>390525</xdr:colOff>
          <xdr:row>12</xdr:row>
          <xdr:rowOff>219075</xdr:rowOff>
        </xdr:to>
        <xdr:sp macro="" textlink="">
          <xdr:nvSpPr>
            <xdr:cNvPr id="13319" name="CO_Inox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3320" name="ZG_Matiere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ZG_Matiere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38100</xdr:rowOff>
        </xdr:from>
        <xdr:to>
          <xdr:col>4</xdr:col>
          <xdr:colOff>552450</xdr:colOff>
          <xdr:row>17</xdr:row>
          <xdr:rowOff>219075</xdr:rowOff>
        </xdr:to>
        <xdr:sp macro="" textlink="">
          <xdr:nvSpPr>
            <xdr:cNvPr id="13321" name="CO_SAM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17</xdr:row>
          <xdr:rowOff>38100</xdr:rowOff>
        </xdr:from>
        <xdr:to>
          <xdr:col>4</xdr:col>
          <xdr:colOff>1152525</xdr:colOff>
          <xdr:row>17</xdr:row>
          <xdr:rowOff>219075</xdr:rowOff>
        </xdr:to>
        <xdr:sp macro="" textlink="">
          <xdr:nvSpPr>
            <xdr:cNvPr id="13322" name="CO_SIAM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3323" name="ZG_SensEnroulement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ZG_SensEnroulement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38100</xdr:rowOff>
        </xdr:from>
        <xdr:to>
          <xdr:col>4</xdr:col>
          <xdr:colOff>552450</xdr:colOff>
          <xdr:row>18</xdr:row>
          <xdr:rowOff>219075</xdr:rowOff>
        </xdr:to>
        <xdr:sp macro="" textlink="">
          <xdr:nvSpPr>
            <xdr:cNvPr id="13324" name="CO_MomentMaxGmm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18</xdr:row>
          <xdr:rowOff>38100</xdr:rowOff>
        </xdr:from>
        <xdr:to>
          <xdr:col>4</xdr:col>
          <xdr:colOff>1143000</xdr:colOff>
          <xdr:row>18</xdr:row>
          <xdr:rowOff>219075</xdr:rowOff>
        </xdr:to>
        <xdr:sp macro="" textlink="">
          <xdr:nvSpPr>
            <xdr:cNvPr id="13325" name="CO_MomentMaxNmm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3326" name="ZG_MomentMaxUnit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20</xdr:row>
          <xdr:rowOff>38100</xdr:rowOff>
        </xdr:from>
        <xdr:to>
          <xdr:col>3</xdr:col>
          <xdr:colOff>723900</xdr:colOff>
          <xdr:row>20</xdr:row>
          <xdr:rowOff>219075</xdr:rowOff>
        </xdr:to>
        <xdr:sp macro="" textlink="">
          <xdr:nvSpPr>
            <xdr:cNvPr id="13327" name="CO_Mesure0.25Tour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0.25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20</xdr:row>
          <xdr:rowOff>38100</xdr:rowOff>
        </xdr:from>
        <xdr:to>
          <xdr:col>4</xdr:col>
          <xdr:colOff>628650</xdr:colOff>
          <xdr:row>20</xdr:row>
          <xdr:rowOff>219075</xdr:rowOff>
        </xdr:to>
        <xdr:sp macro="" textlink="">
          <xdr:nvSpPr>
            <xdr:cNvPr id="13328" name="CO_Mesure0.5Tour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20</xdr:row>
          <xdr:rowOff>38100</xdr:rowOff>
        </xdr:from>
        <xdr:to>
          <xdr:col>4</xdr:col>
          <xdr:colOff>1343025</xdr:colOff>
          <xdr:row>20</xdr:row>
          <xdr:rowOff>219075</xdr:rowOff>
        </xdr:to>
        <xdr:sp macro="" textlink="">
          <xdr:nvSpPr>
            <xdr:cNvPr id="13329" name="CO_MMAutre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3330" name="ZG_MomentMax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22</xdr:row>
          <xdr:rowOff>38100</xdr:rowOff>
        </xdr:from>
        <xdr:to>
          <xdr:col>4</xdr:col>
          <xdr:colOff>600075</xdr:colOff>
          <xdr:row>22</xdr:row>
          <xdr:rowOff>219075</xdr:rowOff>
        </xdr:to>
        <xdr:sp macro="" textlink="">
          <xdr:nvSpPr>
            <xdr:cNvPr id="13331" name="CO_Mesure0.5xNBTour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LA MOITIE DU NB DE TOURS MIN THEORIQUE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22</xdr:row>
          <xdr:rowOff>38100</xdr:rowOff>
        </xdr:from>
        <xdr:to>
          <xdr:col>4</xdr:col>
          <xdr:colOff>1343025</xdr:colOff>
          <xdr:row>22</xdr:row>
          <xdr:rowOff>219075</xdr:rowOff>
        </xdr:to>
        <xdr:sp macro="" textlink="">
          <xdr:nvSpPr>
            <xdr:cNvPr id="13332" name="CO_M24Autre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3333" name="ZG_M24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38100</xdr:rowOff>
        </xdr:from>
        <xdr:to>
          <xdr:col>3</xdr:col>
          <xdr:colOff>619125</xdr:colOff>
          <xdr:row>25</xdr:row>
          <xdr:rowOff>219075</xdr:rowOff>
        </xdr:to>
        <xdr:sp macro="" textlink="">
          <xdr:nvSpPr>
            <xdr:cNvPr id="13340" name="CO_PlanRessortOUI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25</xdr:row>
          <xdr:rowOff>38100</xdr:rowOff>
        </xdr:from>
        <xdr:to>
          <xdr:col>3</xdr:col>
          <xdr:colOff>1304925</xdr:colOff>
          <xdr:row>25</xdr:row>
          <xdr:rowOff>219075</xdr:rowOff>
        </xdr:to>
        <xdr:sp macro="" textlink="">
          <xdr:nvSpPr>
            <xdr:cNvPr id="13341" name="CO_PlanRessortNON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13342" name="ZG_PlanRessort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ZG_PlanRessort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38100</xdr:rowOff>
        </xdr:from>
        <xdr:to>
          <xdr:col>3</xdr:col>
          <xdr:colOff>619125</xdr:colOff>
          <xdr:row>26</xdr:row>
          <xdr:rowOff>219075</xdr:rowOff>
        </xdr:to>
        <xdr:sp macro="" textlink="">
          <xdr:nvSpPr>
            <xdr:cNvPr id="13343" name="CO_PlanArbreOUI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26</xdr:row>
          <xdr:rowOff>38100</xdr:rowOff>
        </xdr:from>
        <xdr:to>
          <xdr:col>3</xdr:col>
          <xdr:colOff>1304925</xdr:colOff>
          <xdr:row>26</xdr:row>
          <xdr:rowOff>219075</xdr:rowOff>
        </xdr:to>
        <xdr:sp macro="" textlink="">
          <xdr:nvSpPr>
            <xdr:cNvPr id="13344" name="CO_PlanArbreNON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13345" name="ZG_PlanArbre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ZG_PlanArbre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38100</xdr:rowOff>
        </xdr:from>
        <xdr:to>
          <xdr:col>3</xdr:col>
          <xdr:colOff>619125</xdr:colOff>
          <xdr:row>27</xdr:row>
          <xdr:rowOff>219075</xdr:rowOff>
        </xdr:to>
        <xdr:sp macro="" textlink="">
          <xdr:nvSpPr>
            <xdr:cNvPr id="13346" name="CO_PlanCouvercleOUI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27</xdr:row>
          <xdr:rowOff>38100</xdr:rowOff>
        </xdr:from>
        <xdr:to>
          <xdr:col>3</xdr:col>
          <xdr:colOff>1304925</xdr:colOff>
          <xdr:row>27</xdr:row>
          <xdr:rowOff>219075</xdr:rowOff>
        </xdr:to>
        <xdr:sp macro="" textlink="">
          <xdr:nvSpPr>
            <xdr:cNvPr id="13347" name="CO_PlanCouvercleNON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3348" name="ZG_PlanCouvercle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ZG_PlanCouvercle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38100</xdr:rowOff>
        </xdr:from>
        <xdr:to>
          <xdr:col>3</xdr:col>
          <xdr:colOff>619125</xdr:colOff>
          <xdr:row>28</xdr:row>
          <xdr:rowOff>219075</xdr:rowOff>
        </xdr:to>
        <xdr:sp macro="" textlink="">
          <xdr:nvSpPr>
            <xdr:cNvPr id="13349" name="CO_PlanTambourOUI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28</xdr:row>
          <xdr:rowOff>38100</xdr:rowOff>
        </xdr:from>
        <xdr:to>
          <xdr:col>3</xdr:col>
          <xdr:colOff>1304925</xdr:colOff>
          <xdr:row>28</xdr:row>
          <xdr:rowOff>219075</xdr:rowOff>
        </xdr:to>
        <xdr:sp macro="" textlink="">
          <xdr:nvSpPr>
            <xdr:cNvPr id="13350" name="CO_PlanTambourNON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3351" name="ZG_PlanTambour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ZG_PlanTambour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38100</xdr:rowOff>
        </xdr:from>
        <xdr:to>
          <xdr:col>3</xdr:col>
          <xdr:colOff>552450</xdr:colOff>
          <xdr:row>30</xdr:row>
          <xdr:rowOff>219075</xdr:rowOff>
        </xdr:to>
        <xdr:sp macro="" textlink="">
          <xdr:nvSpPr>
            <xdr:cNvPr id="13352" name="CO_VieillissementNON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38100</xdr:rowOff>
        </xdr:from>
        <xdr:to>
          <xdr:col>3</xdr:col>
          <xdr:colOff>552450</xdr:colOff>
          <xdr:row>31</xdr:row>
          <xdr:rowOff>219075</xdr:rowOff>
        </xdr:to>
        <xdr:sp macro="" textlink="">
          <xdr:nvSpPr>
            <xdr:cNvPr id="13353" name="CO_VieillissementOUI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13354" name="ZG_Vieillissement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38100</xdr:rowOff>
        </xdr:from>
        <xdr:to>
          <xdr:col>3</xdr:col>
          <xdr:colOff>657225</xdr:colOff>
          <xdr:row>32</xdr:row>
          <xdr:rowOff>219075</xdr:rowOff>
        </xdr:to>
        <xdr:sp macro="" textlink="">
          <xdr:nvSpPr>
            <xdr:cNvPr id="13359" name="CO_CritereVieillissement1-100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1-100 %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32</xdr:row>
          <xdr:rowOff>38100</xdr:rowOff>
        </xdr:from>
        <xdr:to>
          <xdr:col>3</xdr:col>
          <xdr:colOff>1314450</xdr:colOff>
          <xdr:row>32</xdr:row>
          <xdr:rowOff>219075</xdr:rowOff>
        </xdr:to>
        <xdr:sp macro="" textlink="">
          <xdr:nvSpPr>
            <xdr:cNvPr id="13360" name="CO_CritereVieillissement5-100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5-100 %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32</xdr:row>
          <xdr:rowOff>38100</xdr:rowOff>
        </xdr:from>
        <xdr:to>
          <xdr:col>4</xdr:col>
          <xdr:colOff>628650</xdr:colOff>
          <xdr:row>32</xdr:row>
          <xdr:rowOff>219075</xdr:rowOff>
        </xdr:to>
        <xdr:sp macro="" textlink="">
          <xdr:nvSpPr>
            <xdr:cNvPr id="13361" name="CO_CritereVieillissement10-90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10-90 %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32</xdr:row>
          <xdr:rowOff>38100</xdr:rowOff>
        </xdr:from>
        <xdr:to>
          <xdr:col>4</xdr:col>
          <xdr:colOff>1343025</xdr:colOff>
          <xdr:row>32</xdr:row>
          <xdr:rowOff>219075</xdr:rowOff>
        </xdr:to>
        <xdr:sp macro="" textlink="">
          <xdr:nvSpPr>
            <xdr:cNvPr id="13362" name="CO_CritereVieillissementAutre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13363" name="ZG_CritereVieillissement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ZG_CritereVieillissement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38100</xdr:rowOff>
        </xdr:from>
        <xdr:to>
          <xdr:col>3</xdr:col>
          <xdr:colOff>914400</xdr:colOff>
          <xdr:row>33</xdr:row>
          <xdr:rowOff>219075</xdr:rowOff>
        </xdr:to>
        <xdr:sp macro="" textlink="">
          <xdr:nvSpPr>
            <xdr:cNvPr id="13371" name="CO_Ebat002005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0.02-0.05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33</xdr:row>
          <xdr:rowOff>38100</xdr:rowOff>
        </xdr:from>
        <xdr:to>
          <xdr:col>4</xdr:col>
          <xdr:colOff>523875</xdr:colOff>
          <xdr:row>33</xdr:row>
          <xdr:rowOff>219075</xdr:rowOff>
        </xdr:to>
        <xdr:sp macro="" textlink="">
          <xdr:nvSpPr>
            <xdr:cNvPr id="13372" name="CO_Ebat002006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0.02-0.06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33</xdr:row>
          <xdr:rowOff>38100</xdr:rowOff>
        </xdr:from>
        <xdr:to>
          <xdr:col>4</xdr:col>
          <xdr:colOff>1343025</xdr:colOff>
          <xdr:row>33</xdr:row>
          <xdr:rowOff>219075</xdr:rowOff>
        </xdr:to>
        <xdr:sp macro="" textlink="">
          <xdr:nvSpPr>
            <xdr:cNvPr id="13373" name="CO_EbatAutre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3374" name="ZG_Ebat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ZG_Ebat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35</xdr:row>
          <xdr:rowOff>38100</xdr:rowOff>
        </xdr:from>
        <xdr:to>
          <xdr:col>4</xdr:col>
          <xdr:colOff>219075</xdr:colOff>
          <xdr:row>35</xdr:row>
          <xdr:rowOff>219075</xdr:rowOff>
        </xdr:to>
        <xdr:sp macro="" textlink="">
          <xdr:nvSpPr>
            <xdr:cNvPr id="13355" name="CO_Soumission5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35</xdr:row>
          <xdr:rowOff>38100</xdr:rowOff>
        </xdr:from>
        <xdr:to>
          <xdr:col>4</xdr:col>
          <xdr:colOff>647700</xdr:colOff>
          <xdr:row>35</xdr:row>
          <xdr:rowOff>219075</xdr:rowOff>
        </xdr:to>
        <xdr:sp macro="" textlink="">
          <xdr:nvSpPr>
            <xdr:cNvPr id="13356" name="CO_Soumission10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35</xdr:row>
          <xdr:rowOff>38100</xdr:rowOff>
        </xdr:from>
        <xdr:to>
          <xdr:col>4</xdr:col>
          <xdr:colOff>1343025</xdr:colOff>
          <xdr:row>35</xdr:row>
          <xdr:rowOff>219075</xdr:rowOff>
        </xdr:to>
        <xdr:sp macro="" textlink="">
          <xdr:nvSpPr>
            <xdr:cNvPr id="13357" name="CO_SoumissionAutre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3358" name="ZG_Soumission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ZG_Soumission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28575</xdr:colOff>
      <xdr:row>1</xdr:row>
      <xdr:rowOff>28575</xdr:rowOff>
    </xdr:from>
    <xdr:to>
      <xdr:col>2</xdr:col>
      <xdr:colOff>624199</xdr:colOff>
      <xdr:row>3</xdr:row>
      <xdr:rowOff>217275</xdr:rowOff>
    </xdr:to>
    <xdr:pic>
      <xdr:nvPicPr>
        <xdr:cNvPr id="53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76225"/>
          <a:ext cx="1176649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38100</xdr:rowOff>
        </xdr:from>
        <xdr:to>
          <xdr:col>3</xdr:col>
          <xdr:colOff>838200</xdr:colOff>
          <xdr:row>11</xdr:row>
          <xdr:rowOff>219075</xdr:rowOff>
        </xdr:to>
        <xdr:sp macro="" textlink="">
          <xdr:nvSpPr>
            <xdr:cNvPr id="14399" name="CO_BrideRapportee" hidden="1">
              <a:extLst>
                <a:ext uri="{63B3BB69-23CF-44E3-9099-C40C66FF867C}">
                  <a14:compatExt spid="_x0000_s1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RAPPORTEE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11</xdr:row>
          <xdr:rowOff>38100</xdr:rowOff>
        </xdr:from>
        <xdr:to>
          <xdr:col>4</xdr:col>
          <xdr:colOff>142875</xdr:colOff>
          <xdr:row>11</xdr:row>
          <xdr:rowOff>219075</xdr:rowOff>
        </xdr:to>
        <xdr:sp macro="" textlink="">
          <xdr:nvSpPr>
            <xdr:cNvPr id="14400" name="CO_BrideWiget" hidden="1">
              <a:extLst>
                <a:ext uri="{63B3BB69-23CF-44E3-9099-C40C66FF867C}">
                  <a14:compatExt spid="_x0000_s1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38100</xdr:rowOff>
        </xdr:from>
        <xdr:to>
          <xdr:col>4</xdr:col>
          <xdr:colOff>1019175</xdr:colOff>
          <xdr:row>11</xdr:row>
          <xdr:rowOff>219075</xdr:rowOff>
        </xdr:to>
        <xdr:sp macro="" textlink="">
          <xdr:nvSpPr>
            <xdr:cNvPr id="14401" name="CO_BrideAAilettes" hidden="1">
              <a:extLst>
                <a:ext uri="{63B3BB69-23CF-44E3-9099-C40C66FF867C}">
                  <a14:compatExt spid="_x0000_s1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AILETTES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4395" name="ZG_TypeBride" hidden="1">
              <a:extLst>
                <a:ext uri="{63B3BB69-23CF-44E3-9099-C40C66FF867C}">
                  <a14:compatExt spid="_x0000_s1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ZG_TypeBride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38100</xdr:rowOff>
        </xdr:from>
        <xdr:to>
          <xdr:col>3</xdr:col>
          <xdr:colOff>695325</xdr:colOff>
          <xdr:row>12</xdr:row>
          <xdr:rowOff>219075</xdr:rowOff>
        </xdr:to>
        <xdr:sp macro="" textlink="">
          <xdr:nvSpPr>
            <xdr:cNvPr id="14340" name="CO_Bague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BAGUES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12</xdr:row>
          <xdr:rowOff>38100</xdr:rowOff>
        </xdr:from>
        <xdr:to>
          <xdr:col>4</xdr:col>
          <xdr:colOff>714375</xdr:colOff>
          <xdr:row>12</xdr:row>
          <xdr:rowOff>219075</xdr:rowOff>
        </xdr:to>
        <xdr:sp macro="" textlink="">
          <xdr:nvSpPr>
            <xdr:cNvPr id="14341" name="CO_BarilletComplet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BARILLETS COMPLETS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12</xdr:row>
          <xdr:rowOff>38100</xdr:rowOff>
        </xdr:from>
        <xdr:to>
          <xdr:col>5</xdr:col>
          <xdr:colOff>247650</xdr:colOff>
          <xdr:row>12</xdr:row>
          <xdr:rowOff>219075</xdr:rowOff>
        </xdr:to>
        <xdr:sp macro="" textlink="">
          <xdr:nvSpPr>
            <xdr:cNvPr id="14342" name="CO_Tambour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TAMBOURS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4343" name="ZG_ConditionnementFinal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ZG_ConditionnementFinal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38100</xdr:rowOff>
        </xdr:from>
        <xdr:to>
          <xdr:col>3</xdr:col>
          <xdr:colOff>800100</xdr:colOff>
          <xdr:row>13</xdr:row>
          <xdr:rowOff>219075</xdr:rowOff>
        </xdr:to>
        <xdr:sp macro="" textlink="">
          <xdr:nvSpPr>
            <xdr:cNvPr id="14344" name="CO_Nivaflex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13</xdr:row>
          <xdr:rowOff>38100</xdr:rowOff>
        </xdr:from>
        <xdr:to>
          <xdr:col>4</xdr:col>
          <xdr:colOff>323850</xdr:colOff>
          <xdr:row>13</xdr:row>
          <xdr:rowOff>219075</xdr:rowOff>
        </xdr:to>
        <xdr:sp macro="" textlink="">
          <xdr:nvSpPr>
            <xdr:cNvPr id="14345" name="CO_NivaflexPlus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13</xdr:row>
          <xdr:rowOff>38100</xdr:rowOff>
        </xdr:from>
        <xdr:to>
          <xdr:col>4</xdr:col>
          <xdr:colOff>1114425</xdr:colOff>
          <xdr:row>13</xdr:row>
          <xdr:rowOff>219075</xdr:rowOff>
        </xdr:to>
        <xdr:sp macro="" textlink="">
          <xdr:nvSpPr>
            <xdr:cNvPr id="14346" name="CO_Bioflex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BIOFLEX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13</xdr:row>
          <xdr:rowOff>38100</xdr:rowOff>
        </xdr:from>
        <xdr:to>
          <xdr:col>5</xdr:col>
          <xdr:colOff>361950</xdr:colOff>
          <xdr:row>13</xdr:row>
          <xdr:rowOff>219075</xdr:rowOff>
        </xdr:to>
        <xdr:sp macro="" textlink="">
          <xdr:nvSpPr>
            <xdr:cNvPr id="14347" name="CO_Inox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4348" name="ZG_Matiere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ZG_Matiere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38100</xdr:rowOff>
        </xdr:from>
        <xdr:to>
          <xdr:col>4</xdr:col>
          <xdr:colOff>552450</xdr:colOff>
          <xdr:row>18</xdr:row>
          <xdr:rowOff>219075</xdr:rowOff>
        </xdr:to>
        <xdr:sp macro="" textlink="">
          <xdr:nvSpPr>
            <xdr:cNvPr id="14349" name="CO_SAM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18</xdr:row>
          <xdr:rowOff>38100</xdr:rowOff>
        </xdr:from>
        <xdr:to>
          <xdr:col>4</xdr:col>
          <xdr:colOff>1152525</xdr:colOff>
          <xdr:row>18</xdr:row>
          <xdr:rowOff>219075</xdr:rowOff>
        </xdr:to>
        <xdr:sp macro="" textlink="">
          <xdr:nvSpPr>
            <xdr:cNvPr id="14350" name="CO_SIAM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4351" name="ZG_SensEnroulement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ZG_SensEnroulement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38100</xdr:rowOff>
        </xdr:from>
        <xdr:to>
          <xdr:col>4</xdr:col>
          <xdr:colOff>800100</xdr:colOff>
          <xdr:row>19</xdr:row>
          <xdr:rowOff>219075</xdr:rowOff>
        </xdr:to>
        <xdr:sp macro="" textlink="">
          <xdr:nvSpPr>
            <xdr:cNvPr id="14352" name="CO_FournituresFournies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FOURNIES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19</xdr:row>
          <xdr:rowOff>38100</xdr:rowOff>
        </xdr:from>
        <xdr:to>
          <xdr:col>5</xdr:col>
          <xdr:colOff>542925</xdr:colOff>
          <xdr:row>19</xdr:row>
          <xdr:rowOff>219075</xdr:rowOff>
        </xdr:to>
        <xdr:sp macro="" textlink="">
          <xdr:nvSpPr>
            <xdr:cNvPr id="14353" name="CO_FournituresNonFournies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 FOURNIES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4354" name="ZG_FounituresControles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ZG_FounituresControles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38100</xdr:rowOff>
        </xdr:from>
        <xdr:to>
          <xdr:col>4</xdr:col>
          <xdr:colOff>590550</xdr:colOff>
          <xdr:row>20</xdr:row>
          <xdr:rowOff>219075</xdr:rowOff>
        </xdr:to>
        <xdr:sp macro="" textlink="">
          <xdr:nvSpPr>
            <xdr:cNvPr id="14355" name="CO_MomentMaxGmm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20</xdr:row>
          <xdr:rowOff>38100</xdr:rowOff>
        </xdr:from>
        <xdr:to>
          <xdr:col>4</xdr:col>
          <xdr:colOff>1171575</xdr:colOff>
          <xdr:row>20</xdr:row>
          <xdr:rowOff>219075</xdr:rowOff>
        </xdr:to>
        <xdr:sp macro="" textlink="">
          <xdr:nvSpPr>
            <xdr:cNvPr id="14356" name="CO_MomentMaxNmm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4357" name="ZG_MomentMaxUnit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22</xdr:row>
          <xdr:rowOff>38100</xdr:rowOff>
        </xdr:from>
        <xdr:to>
          <xdr:col>3</xdr:col>
          <xdr:colOff>723900</xdr:colOff>
          <xdr:row>22</xdr:row>
          <xdr:rowOff>219075</xdr:rowOff>
        </xdr:to>
        <xdr:sp macro="" textlink="">
          <xdr:nvSpPr>
            <xdr:cNvPr id="14358" name="CO_Mesure0.25Tour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0.25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22</xdr:row>
          <xdr:rowOff>38100</xdr:rowOff>
        </xdr:from>
        <xdr:to>
          <xdr:col>4</xdr:col>
          <xdr:colOff>638175</xdr:colOff>
          <xdr:row>22</xdr:row>
          <xdr:rowOff>219075</xdr:rowOff>
        </xdr:to>
        <xdr:sp macro="" textlink="">
          <xdr:nvSpPr>
            <xdr:cNvPr id="14359" name="CO_Mesure0.5Tour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22</xdr:row>
          <xdr:rowOff>38100</xdr:rowOff>
        </xdr:from>
        <xdr:to>
          <xdr:col>4</xdr:col>
          <xdr:colOff>1343025</xdr:colOff>
          <xdr:row>22</xdr:row>
          <xdr:rowOff>219075</xdr:rowOff>
        </xdr:to>
        <xdr:sp macro="" textlink="">
          <xdr:nvSpPr>
            <xdr:cNvPr id="14360" name="CO_MMAutre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4361" name="ZG_MomentMax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24</xdr:row>
          <xdr:rowOff>38100</xdr:rowOff>
        </xdr:from>
        <xdr:to>
          <xdr:col>4</xdr:col>
          <xdr:colOff>600075</xdr:colOff>
          <xdr:row>24</xdr:row>
          <xdr:rowOff>219075</xdr:rowOff>
        </xdr:to>
        <xdr:sp macro="" textlink="">
          <xdr:nvSpPr>
            <xdr:cNvPr id="14362" name="CO_Mesure0.5xNBTour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LA MOITIE DU NB DE TOURS MIN THEORIQUE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24</xdr:row>
          <xdr:rowOff>38100</xdr:rowOff>
        </xdr:from>
        <xdr:to>
          <xdr:col>4</xdr:col>
          <xdr:colOff>1343025</xdr:colOff>
          <xdr:row>24</xdr:row>
          <xdr:rowOff>219075</xdr:rowOff>
        </xdr:to>
        <xdr:sp macro="" textlink="">
          <xdr:nvSpPr>
            <xdr:cNvPr id="14363" name="CO_M24Autre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4364" name="ZG_M24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38100</xdr:rowOff>
        </xdr:from>
        <xdr:to>
          <xdr:col>3</xdr:col>
          <xdr:colOff>619125</xdr:colOff>
          <xdr:row>27</xdr:row>
          <xdr:rowOff>219075</xdr:rowOff>
        </xdr:to>
        <xdr:sp macro="" textlink="">
          <xdr:nvSpPr>
            <xdr:cNvPr id="14371" name="CO_PlanRessortOUI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27</xdr:row>
          <xdr:rowOff>38100</xdr:rowOff>
        </xdr:from>
        <xdr:to>
          <xdr:col>3</xdr:col>
          <xdr:colOff>1304925</xdr:colOff>
          <xdr:row>27</xdr:row>
          <xdr:rowOff>219075</xdr:rowOff>
        </xdr:to>
        <xdr:sp macro="" textlink="">
          <xdr:nvSpPr>
            <xdr:cNvPr id="14372" name="CO_PlanRessortNON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4373" name="ZG_PlanRessort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ZG_PlanRessort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38100</xdr:rowOff>
        </xdr:from>
        <xdr:to>
          <xdr:col>3</xdr:col>
          <xdr:colOff>619125</xdr:colOff>
          <xdr:row>28</xdr:row>
          <xdr:rowOff>219075</xdr:rowOff>
        </xdr:to>
        <xdr:sp macro="" textlink="">
          <xdr:nvSpPr>
            <xdr:cNvPr id="14374" name="CO_PlanArbreOUI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28</xdr:row>
          <xdr:rowOff>38100</xdr:rowOff>
        </xdr:from>
        <xdr:to>
          <xdr:col>3</xdr:col>
          <xdr:colOff>1304925</xdr:colOff>
          <xdr:row>28</xdr:row>
          <xdr:rowOff>219075</xdr:rowOff>
        </xdr:to>
        <xdr:sp macro="" textlink="">
          <xdr:nvSpPr>
            <xdr:cNvPr id="14375" name="CO_PlanArbreNON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4376" name="ZG_PlanArbre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ZG_PlanArbre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29</xdr:row>
          <xdr:rowOff>38100</xdr:rowOff>
        </xdr:from>
        <xdr:to>
          <xdr:col>3</xdr:col>
          <xdr:colOff>619125</xdr:colOff>
          <xdr:row>29</xdr:row>
          <xdr:rowOff>219075</xdr:rowOff>
        </xdr:to>
        <xdr:sp macro="" textlink="">
          <xdr:nvSpPr>
            <xdr:cNvPr id="14377" name="CO_PlanCouvercleOUI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29</xdr:row>
          <xdr:rowOff>38100</xdr:rowOff>
        </xdr:from>
        <xdr:to>
          <xdr:col>3</xdr:col>
          <xdr:colOff>1304925</xdr:colOff>
          <xdr:row>29</xdr:row>
          <xdr:rowOff>219075</xdr:rowOff>
        </xdr:to>
        <xdr:sp macro="" textlink="">
          <xdr:nvSpPr>
            <xdr:cNvPr id="14378" name="CO_PlanCouvercleNON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14379" name="ZG_PlanCouvercle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ZG_PlanCouvercle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38100</xdr:rowOff>
        </xdr:from>
        <xdr:to>
          <xdr:col>3</xdr:col>
          <xdr:colOff>619125</xdr:colOff>
          <xdr:row>30</xdr:row>
          <xdr:rowOff>219075</xdr:rowOff>
        </xdr:to>
        <xdr:sp macro="" textlink="">
          <xdr:nvSpPr>
            <xdr:cNvPr id="14380" name="CO_PlanTambourOUI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30</xdr:row>
          <xdr:rowOff>38100</xdr:rowOff>
        </xdr:from>
        <xdr:to>
          <xdr:col>3</xdr:col>
          <xdr:colOff>1304925</xdr:colOff>
          <xdr:row>30</xdr:row>
          <xdr:rowOff>219075</xdr:rowOff>
        </xdr:to>
        <xdr:sp macro="" textlink="">
          <xdr:nvSpPr>
            <xdr:cNvPr id="14381" name="CO_PlanTambourNON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14382" name="ZG_PlanTambour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ZG_PlanTambour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38100</xdr:rowOff>
        </xdr:from>
        <xdr:to>
          <xdr:col>3</xdr:col>
          <xdr:colOff>552450</xdr:colOff>
          <xdr:row>32</xdr:row>
          <xdr:rowOff>219075</xdr:rowOff>
        </xdr:to>
        <xdr:sp macro="" textlink="">
          <xdr:nvSpPr>
            <xdr:cNvPr id="14383" name="CO_VieillissementNON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38100</xdr:rowOff>
        </xdr:from>
        <xdr:to>
          <xdr:col>3</xdr:col>
          <xdr:colOff>552450</xdr:colOff>
          <xdr:row>33</xdr:row>
          <xdr:rowOff>219075</xdr:rowOff>
        </xdr:to>
        <xdr:sp macro="" textlink="">
          <xdr:nvSpPr>
            <xdr:cNvPr id="14384" name="CO_VieillissementOUI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4385" name="ZG_Vieillissement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38100</xdr:rowOff>
        </xdr:from>
        <xdr:to>
          <xdr:col>3</xdr:col>
          <xdr:colOff>657225</xdr:colOff>
          <xdr:row>34</xdr:row>
          <xdr:rowOff>219075</xdr:rowOff>
        </xdr:to>
        <xdr:sp macro="" textlink="">
          <xdr:nvSpPr>
            <xdr:cNvPr id="14390" name="CO_CritereVieillissement1-100" hidden="1">
              <a:extLst>
                <a:ext uri="{63B3BB69-23CF-44E3-9099-C40C66FF867C}">
                  <a14:compatExt spid="_x0000_s1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1-100 %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34</xdr:row>
          <xdr:rowOff>38100</xdr:rowOff>
        </xdr:from>
        <xdr:to>
          <xdr:col>3</xdr:col>
          <xdr:colOff>1314450</xdr:colOff>
          <xdr:row>34</xdr:row>
          <xdr:rowOff>219075</xdr:rowOff>
        </xdr:to>
        <xdr:sp macro="" textlink="">
          <xdr:nvSpPr>
            <xdr:cNvPr id="14391" name="CO_CritereVieillissement5-100" hidden="1">
              <a:extLst>
                <a:ext uri="{63B3BB69-23CF-44E3-9099-C40C66FF867C}">
                  <a14:compatExt spid="_x0000_s1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5-100 %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34</xdr:row>
          <xdr:rowOff>38100</xdr:rowOff>
        </xdr:from>
        <xdr:to>
          <xdr:col>4</xdr:col>
          <xdr:colOff>666750</xdr:colOff>
          <xdr:row>34</xdr:row>
          <xdr:rowOff>219075</xdr:rowOff>
        </xdr:to>
        <xdr:sp macro="" textlink="">
          <xdr:nvSpPr>
            <xdr:cNvPr id="14392" name="CO_CritereVieillissement10-90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10-90 %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34</xdr:row>
          <xdr:rowOff>38100</xdr:rowOff>
        </xdr:from>
        <xdr:to>
          <xdr:col>4</xdr:col>
          <xdr:colOff>1343025</xdr:colOff>
          <xdr:row>34</xdr:row>
          <xdr:rowOff>219075</xdr:rowOff>
        </xdr:to>
        <xdr:sp macro="" textlink="">
          <xdr:nvSpPr>
            <xdr:cNvPr id="14393" name="CO_CritereVieillissementAutre" hidden="1">
              <a:extLst>
                <a:ext uri="{63B3BB69-23CF-44E3-9099-C40C66FF867C}">
                  <a14:compatExt spid="_x0000_s1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4394" name="ZG_CritereVieillissement" hidden="1">
              <a:extLst>
                <a:ext uri="{63B3BB69-23CF-44E3-9099-C40C66FF867C}">
                  <a14:compatExt spid="_x0000_s1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ZG_CritereVieillissement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35</xdr:row>
          <xdr:rowOff>38100</xdr:rowOff>
        </xdr:from>
        <xdr:to>
          <xdr:col>4</xdr:col>
          <xdr:colOff>219075</xdr:colOff>
          <xdr:row>35</xdr:row>
          <xdr:rowOff>219075</xdr:rowOff>
        </xdr:to>
        <xdr:sp macro="" textlink="">
          <xdr:nvSpPr>
            <xdr:cNvPr id="14386" name="CO_Soumission5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35</xdr:row>
          <xdr:rowOff>38100</xdr:rowOff>
        </xdr:from>
        <xdr:to>
          <xdr:col>4</xdr:col>
          <xdr:colOff>647700</xdr:colOff>
          <xdr:row>35</xdr:row>
          <xdr:rowOff>219075</xdr:rowOff>
        </xdr:to>
        <xdr:sp macro="" textlink="">
          <xdr:nvSpPr>
            <xdr:cNvPr id="14387" name="CO_Soumission10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35</xdr:row>
          <xdr:rowOff>38100</xdr:rowOff>
        </xdr:from>
        <xdr:to>
          <xdr:col>4</xdr:col>
          <xdr:colOff>1343025</xdr:colOff>
          <xdr:row>35</xdr:row>
          <xdr:rowOff>219075</xdr:rowOff>
        </xdr:to>
        <xdr:sp macro="" textlink="">
          <xdr:nvSpPr>
            <xdr:cNvPr id="14388" name="CO_SoumissionAutre" hidden="1">
              <a:extLst>
                <a:ext uri="{63B3BB69-23CF-44E3-9099-C40C66FF867C}">
                  <a14:compatExt spid="_x0000_s1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4389" name="ZG_Soumission" hidden="1">
              <a:extLst>
                <a:ext uri="{63B3BB69-23CF-44E3-9099-C40C66FF867C}">
                  <a14:compatExt spid="_x0000_s1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ZG_Soumission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28574</xdr:colOff>
      <xdr:row>1</xdr:row>
      <xdr:rowOff>28574</xdr:rowOff>
    </xdr:from>
    <xdr:to>
      <xdr:col>2</xdr:col>
      <xdr:colOff>624749</xdr:colOff>
      <xdr:row>3</xdr:row>
      <xdr:rowOff>220874</xdr:rowOff>
    </xdr:to>
    <xdr:pic>
      <xdr:nvPicPr>
        <xdr:cNvPr id="60" name="Logo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276224"/>
          <a:ext cx="1177200" cy="68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9" Type="http://schemas.openxmlformats.org/officeDocument/2006/relationships/ctrlProp" Target="../ctrlProps/ctrlProp91.xml"/><Relationship Id="rId21" Type="http://schemas.openxmlformats.org/officeDocument/2006/relationships/ctrlProp" Target="../ctrlProps/ctrlProp73.xml"/><Relationship Id="rId34" Type="http://schemas.openxmlformats.org/officeDocument/2006/relationships/ctrlProp" Target="../ctrlProps/ctrlProp86.xml"/><Relationship Id="rId42" Type="http://schemas.openxmlformats.org/officeDocument/2006/relationships/ctrlProp" Target="../ctrlProps/ctrlProp94.xml"/><Relationship Id="rId47" Type="http://schemas.openxmlformats.org/officeDocument/2006/relationships/ctrlProp" Target="../ctrlProps/ctrlProp99.xml"/><Relationship Id="rId50" Type="http://schemas.openxmlformats.org/officeDocument/2006/relationships/ctrlProp" Target="../ctrlProps/ctrlProp102.xml"/><Relationship Id="rId55" Type="http://schemas.openxmlformats.org/officeDocument/2006/relationships/ctrlProp" Target="../ctrlProps/ctrlProp107.x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29" Type="http://schemas.openxmlformats.org/officeDocument/2006/relationships/ctrlProp" Target="../ctrlProps/ctrlProp81.xml"/><Relationship Id="rId41" Type="http://schemas.openxmlformats.org/officeDocument/2006/relationships/ctrlProp" Target="../ctrlProps/ctrlProp93.xml"/><Relationship Id="rId54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32" Type="http://schemas.openxmlformats.org/officeDocument/2006/relationships/ctrlProp" Target="../ctrlProps/ctrlProp84.xml"/><Relationship Id="rId37" Type="http://schemas.openxmlformats.org/officeDocument/2006/relationships/ctrlProp" Target="../ctrlProps/ctrlProp89.xml"/><Relationship Id="rId40" Type="http://schemas.openxmlformats.org/officeDocument/2006/relationships/ctrlProp" Target="../ctrlProps/ctrlProp92.xml"/><Relationship Id="rId45" Type="http://schemas.openxmlformats.org/officeDocument/2006/relationships/ctrlProp" Target="../ctrlProps/ctrlProp97.xml"/><Relationship Id="rId53" Type="http://schemas.openxmlformats.org/officeDocument/2006/relationships/ctrlProp" Target="../ctrlProps/ctrlProp105.xml"/><Relationship Id="rId58" Type="http://schemas.openxmlformats.org/officeDocument/2006/relationships/ctrlProp" Target="../ctrlProps/ctrlProp110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36" Type="http://schemas.openxmlformats.org/officeDocument/2006/relationships/ctrlProp" Target="../ctrlProps/ctrlProp88.xml"/><Relationship Id="rId49" Type="http://schemas.openxmlformats.org/officeDocument/2006/relationships/ctrlProp" Target="../ctrlProps/ctrlProp101.xml"/><Relationship Id="rId57" Type="http://schemas.openxmlformats.org/officeDocument/2006/relationships/ctrlProp" Target="../ctrlProps/ctrlProp109.xml"/><Relationship Id="rId61" Type="http://schemas.openxmlformats.org/officeDocument/2006/relationships/ctrlProp" Target="../ctrlProps/ctrlProp113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31" Type="http://schemas.openxmlformats.org/officeDocument/2006/relationships/ctrlProp" Target="../ctrlProps/ctrlProp83.xml"/><Relationship Id="rId44" Type="http://schemas.openxmlformats.org/officeDocument/2006/relationships/ctrlProp" Target="../ctrlProps/ctrlProp96.xml"/><Relationship Id="rId52" Type="http://schemas.openxmlformats.org/officeDocument/2006/relationships/ctrlProp" Target="../ctrlProps/ctrlProp104.xml"/><Relationship Id="rId60" Type="http://schemas.openxmlformats.org/officeDocument/2006/relationships/ctrlProp" Target="../ctrlProps/ctrlProp112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30" Type="http://schemas.openxmlformats.org/officeDocument/2006/relationships/ctrlProp" Target="../ctrlProps/ctrlProp82.xml"/><Relationship Id="rId35" Type="http://schemas.openxmlformats.org/officeDocument/2006/relationships/ctrlProp" Target="../ctrlProps/ctrlProp87.xml"/><Relationship Id="rId43" Type="http://schemas.openxmlformats.org/officeDocument/2006/relationships/ctrlProp" Target="../ctrlProps/ctrlProp95.xml"/><Relationship Id="rId48" Type="http://schemas.openxmlformats.org/officeDocument/2006/relationships/ctrlProp" Target="../ctrlProps/ctrlProp100.xml"/><Relationship Id="rId56" Type="http://schemas.openxmlformats.org/officeDocument/2006/relationships/ctrlProp" Target="../ctrlProps/ctrlProp108.xml"/><Relationship Id="rId8" Type="http://schemas.openxmlformats.org/officeDocument/2006/relationships/ctrlProp" Target="../ctrlProps/ctrlProp60.xml"/><Relationship Id="rId51" Type="http://schemas.openxmlformats.org/officeDocument/2006/relationships/ctrlProp" Target="../ctrlProps/ctrlProp10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33" Type="http://schemas.openxmlformats.org/officeDocument/2006/relationships/ctrlProp" Target="../ctrlProps/ctrlProp85.xml"/><Relationship Id="rId38" Type="http://schemas.openxmlformats.org/officeDocument/2006/relationships/ctrlProp" Target="../ctrlProps/ctrlProp90.xml"/><Relationship Id="rId46" Type="http://schemas.openxmlformats.org/officeDocument/2006/relationships/ctrlProp" Target="../ctrlProps/ctrlProp98.xml"/><Relationship Id="rId59" Type="http://schemas.openxmlformats.org/officeDocument/2006/relationships/ctrlProp" Target="../ctrlProps/ctrlProp11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3.xml"/><Relationship Id="rId18" Type="http://schemas.openxmlformats.org/officeDocument/2006/relationships/ctrlProp" Target="../ctrlProps/ctrlProp128.xml"/><Relationship Id="rId26" Type="http://schemas.openxmlformats.org/officeDocument/2006/relationships/ctrlProp" Target="../ctrlProps/ctrlProp136.xml"/><Relationship Id="rId39" Type="http://schemas.openxmlformats.org/officeDocument/2006/relationships/ctrlProp" Target="../ctrlProps/ctrlProp14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31.xml"/><Relationship Id="rId34" Type="http://schemas.openxmlformats.org/officeDocument/2006/relationships/ctrlProp" Target="../ctrlProps/ctrlProp144.xml"/><Relationship Id="rId42" Type="http://schemas.openxmlformats.org/officeDocument/2006/relationships/ctrlProp" Target="../ctrlProps/ctrlProp152.xml"/><Relationship Id="rId47" Type="http://schemas.openxmlformats.org/officeDocument/2006/relationships/ctrlProp" Target="../ctrlProps/ctrlProp157.xml"/><Relationship Id="rId50" Type="http://schemas.openxmlformats.org/officeDocument/2006/relationships/ctrlProp" Target="../ctrlProps/ctrlProp160.xml"/><Relationship Id="rId7" Type="http://schemas.openxmlformats.org/officeDocument/2006/relationships/ctrlProp" Target="../ctrlProps/ctrlProp117.xml"/><Relationship Id="rId12" Type="http://schemas.openxmlformats.org/officeDocument/2006/relationships/ctrlProp" Target="../ctrlProps/ctrlProp122.xml"/><Relationship Id="rId17" Type="http://schemas.openxmlformats.org/officeDocument/2006/relationships/ctrlProp" Target="../ctrlProps/ctrlProp127.xml"/><Relationship Id="rId25" Type="http://schemas.openxmlformats.org/officeDocument/2006/relationships/ctrlProp" Target="../ctrlProps/ctrlProp135.xml"/><Relationship Id="rId33" Type="http://schemas.openxmlformats.org/officeDocument/2006/relationships/ctrlProp" Target="../ctrlProps/ctrlProp143.xml"/><Relationship Id="rId38" Type="http://schemas.openxmlformats.org/officeDocument/2006/relationships/ctrlProp" Target="../ctrlProps/ctrlProp148.xml"/><Relationship Id="rId46" Type="http://schemas.openxmlformats.org/officeDocument/2006/relationships/ctrlProp" Target="../ctrlProps/ctrlProp15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6.xml"/><Relationship Id="rId20" Type="http://schemas.openxmlformats.org/officeDocument/2006/relationships/ctrlProp" Target="../ctrlProps/ctrlProp130.xml"/><Relationship Id="rId29" Type="http://schemas.openxmlformats.org/officeDocument/2006/relationships/ctrlProp" Target="../ctrlProps/ctrlProp139.xml"/><Relationship Id="rId41" Type="http://schemas.openxmlformats.org/officeDocument/2006/relationships/ctrlProp" Target="../ctrlProps/ctrlProp15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6.xml"/><Relationship Id="rId11" Type="http://schemas.openxmlformats.org/officeDocument/2006/relationships/ctrlProp" Target="../ctrlProps/ctrlProp121.xml"/><Relationship Id="rId24" Type="http://schemas.openxmlformats.org/officeDocument/2006/relationships/ctrlProp" Target="../ctrlProps/ctrlProp134.xml"/><Relationship Id="rId32" Type="http://schemas.openxmlformats.org/officeDocument/2006/relationships/ctrlProp" Target="../ctrlProps/ctrlProp142.xml"/><Relationship Id="rId37" Type="http://schemas.openxmlformats.org/officeDocument/2006/relationships/ctrlProp" Target="../ctrlProps/ctrlProp147.xml"/><Relationship Id="rId40" Type="http://schemas.openxmlformats.org/officeDocument/2006/relationships/ctrlProp" Target="../ctrlProps/ctrlProp150.xml"/><Relationship Id="rId45" Type="http://schemas.openxmlformats.org/officeDocument/2006/relationships/ctrlProp" Target="../ctrlProps/ctrlProp155.xml"/><Relationship Id="rId53" Type="http://schemas.openxmlformats.org/officeDocument/2006/relationships/ctrlProp" Target="../ctrlProps/ctrlProp163.xml"/><Relationship Id="rId5" Type="http://schemas.openxmlformats.org/officeDocument/2006/relationships/ctrlProp" Target="../ctrlProps/ctrlProp115.xml"/><Relationship Id="rId15" Type="http://schemas.openxmlformats.org/officeDocument/2006/relationships/ctrlProp" Target="../ctrlProps/ctrlProp125.xml"/><Relationship Id="rId23" Type="http://schemas.openxmlformats.org/officeDocument/2006/relationships/ctrlProp" Target="../ctrlProps/ctrlProp133.xml"/><Relationship Id="rId28" Type="http://schemas.openxmlformats.org/officeDocument/2006/relationships/ctrlProp" Target="../ctrlProps/ctrlProp138.xml"/><Relationship Id="rId36" Type="http://schemas.openxmlformats.org/officeDocument/2006/relationships/ctrlProp" Target="../ctrlProps/ctrlProp146.xml"/><Relationship Id="rId49" Type="http://schemas.openxmlformats.org/officeDocument/2006/relationships/ctrlProp" Target="../ctrlProps/ctrlProp159.xml"/><Relationship Id="rId10" Type="http://schemas.openxmlformats.org/officeDocument/2006/relationships/ctrlProp" Target="../ctrlProps/ctrlProp120.xml"/><Relationship Id="rId19" Type="http://schemas.openxmlformats.org/officeDocument/2006/relationships/ctrlProp" Target="../ctrlProps/ctrlProp129.xml"/><Relationship Id="rId31" Type="http://schemas.openxmlformats.org/officeDocument/2006/relationships/ctrlProp" Target="../ctrlProps/ctrlProp141.xml"/><Relationship Id="rId44" Type="http://schemas.openxmlformats.org/officeDocument/2006/relationships/ctrlProp" Target="../ctrlProps/ctrlProp154.xml"/><Relationship Id="rId52" Type="http://schemas.openxmlformats.org/officeDocument/2006/relationships/ctrlProp" Target="../ctrlProps/ctrlProp162.xml"/><Relationship Id="rId4" Type="http://schemas.openxmlformats.org/officeDocument/2006/relationships/ctrlProp" Target="../ctrlProps/ctrlProp114.xml"/><Relationship Id="rId9" Type="http://schemas.openxmlformats.org/officeDocument/2006/relationships/ctrlProp" Target="../ctrlProps/ctrlProp119.xml"/><Relationship Id="rId14" Type="http://schemas.openxmlformats.org/officeDocument/2006/relationships/ctrlProp" Target="../ctrlProps/ctrlProp124.xml"/><Relationship Id="rId22" Type="http://schemas.openxmlformats.org/officeDocument/2006/relationships/ctrlProp" Target="../ctrlProps/ctrlProp132.xml"/><Relationship Id="rId27" Type="http://schemas.openxmlformats.org/officeDocument/2006/relationships/ctrlProp" Target="../ctrlProps/ctrlProp137.xml"/><Relationship Id="rId30" Type="http://schemas.openxmlformats.org/officeDocument/2006/relationships/ctrlProp" Target="../ctrlProps/ctrlProp140.xml"/><Relationship Id="rId35" Type="http://schemas.openxmlformats.org/officeDocument/2006/relationships/ctrlProp" Target="../ctrlProps/ctrlProp145.xml"/><Relationship Id="rId43" Type="http://schemas.openxmlformats.org/officeDocument/2006/relationships/ctrlProp" Target="../ctrlProps/ctrlProp153.xml"/><Relationship Id="rId48" Type="http://schemas.openxmlformats.org/officeDocument/2006/relationships/ctrlProp" Target="../ctrlProps/ctrlProp158.xml"/><Relationship Id="rId8" Type="http://schemas.openxmlformats.org/officeDocument/2006/relationships/ctrlProp" Target="../ctrlProps/ctrlProp118.xml"/><Relationship Id="rId51" Type="http://schemas.openxmlformats.org/officeDocument/2006/relationships/ctrlProp" Target="../ctrlProps/ctrlProp16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3.xml"/><Relationship Id="rId18" Type="http://schemas.openxmlformats.org/officeDocument/2006/relationships/ctrlProp" Target="../ctrlProps/ctrlProp178.xml"/><Relationship Id="rId26" Type="http://schemas.openxmlformats.org/officeDocument/2006/relationships/ctrlProp" Target="../ctrlProps/ctrlProp186.xml"/><Relationship Id="rId39" Type="http://schemas.openxmlformats.org/officeDocument/2006/relationships/ctrlProp" Target="../ctrlProps/ctrlProp199.xml"/><Relationship Id="rId21" Type="http://schemas.openxmlformats.org/officeDocument/2006/relationships/ctrlProp" Target="../ctrlProps/ctrlProp181.xml"/><Relationship Id="rId34" Type="http://schemas.openxmlformats.org/officeDocument/2006/relationships/ctrlProp" Target="../ctrlProps/ctrlProp194.xml"/><Relationship Id="rId42" Type="http://schemas.openxmlformats.org/officeDocument/2006/relationships/ctrlProp" Target="../ctrlProps/ctrlProp202.xml"/><Relationship Id="rId47" Type="http://schemas.openxmlformats.org/officeDocument/2006/relationships/ctrlProp" Target="../ctrlProps/ctrlProp207.xml"/><Relationship Id="rId50" Type="http://schemas.openxmlformats.org/officeDocument/2006/relationships/ctrlProp" Target="../ctrlProps/ctrlProp210.xml"/><Relationship Id="rId55" Type="http://schemas.openxmlformats.org/officeDocument/2006/relationships/ctrlProp" Target="../ctrlProps/ctrlProp215.xml"/><Relationship Id="rId7" Type="http://schemas.openxmlformats.org/officeDocument/2006/relationships/ctrlProp" Target="../ctrlProps/ctrlProp167.xml"/><Relationship Id="rId12" Type="http://schemas.openxmlformats.org/officeDocument/2006/relationships/ctrlProp" Target="../ctrlProps/ctrlProp172.xml"/><Relationship Id="rId17" Type="http://schemas.openxmlformats.org/officeDocument/2006/relationships/ctrlProp" Target="../ctrlProps/ctrlProp177.xml"/><Relationship Id="rId25" Type="http://schemas.openxmlformats.org/officeDocument/2006/relationships/ctrlProp" Target="../ctrlProps/ctrlProp185.xml"/><Relationship Id="rId33" Type="http://schemas.openxmlformats.org/officeDocument/2006/relationships/ctrlProp" Target="../ctrlProps/ctrlProp193.xml"/><Relationship Id="rId38" Type="http://schemas.openxmlformats.org/officeDocument/2006/relationships/ctrlProp" Target="../ctrlProps/ctrlProp198.xml"/><Relationship Id="rId46" Type="http://schemas.openxmlformats.org/officeDocument/2006/relationships/ctrlProp" Target="../ctrlProps/ctrlProp20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76.xml"/><Relationship Id="rId20" Type="http://schemas.openxmlformats.org/officeDocument/2006/relationships/ctrlProp" Target="../ctrlProps/ctrlProp180.xml"/><Relationship Id="rId29" Type="http://schemas.openxmlformats.org/officeDocument/2006/relationships/ctrlProp" Target="../ctrlProps/ctrlProp189.xml"/><Relationship Id="rId41" Type="http://schemas.openxmlformats.org/officeDocument/2006/relationships/ctrlProp" Target="../ctrlProps/ctrlProp201.xml"/><Relationship Id="rId54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6.xml"/><Relationship Id="rId11" Type="http://schemas.openxmlformats.org/officeDocument/2006/relationships/ctrlProp" Target="../ctrlProps/ctrlProp171.xml"/><Relationship Id="rId24" Type="http://schemas.openxmlformats.org/officeDocument/2006/relationships/ctrlProp" Target="../ctrlProps/ctrlProp184.xml"/><Relationship Id="rId32" Type="http://schemas.openxmlformats.org/officeDocument/2006/relationships/ctrlProp" Target="../ctrlProps/ctrlProp192.xml"/><Relationship Id="rId37" Type="http://schemas.openxmlformats.org/officeDocument/2006/relationships/ctrlProp" Target="../ctrlProps/ctrlProp197.xml"/><Relationship Id="rId40" Type="http://schemas.openxmlformats.org/officeDocument/2006/relationships/ctrlProp" Target="../ctrlProps/ctrlProp200.xml"/><Relationship Id="rId45" Type="http://schemas.openxmlformats.org/officeDocument/2006/relationships/ctrlProp" Target="../ctrlProps/ctrlProp205.xml"/><Relationship Id="rId53" Type="http://schemas.openxmlformats.org/officeDocument/2006/relationships/ctrlProp" Target="../ctrlProps/ctrlProp213.xml"/><Relationship Id="rId5" Type="http://schemas.openxmlformats.org/officeDocument/2006/relationships/ctrlProp" Target="../ctrlProps/ctrlProp165.xml"/><Relationship Id="rId15" Type="http://schemas.openxmlformats.org/officeDocument/2006/relationships/ctrlProp" Target="../ctrlProps/ctrlProp175.xml"/><Relationship Id="rId23" Type="http://schemas.openxmlformats.org/officeDocument/2006/relationships/ctrlProp" Target="../ctrlProps/ctrlProp183.xml"/><Relationship Id="rId28" Type="http://schemas.openxmlformats.org/officeDocument/2006/relationships/ctrlProp" Target="../ctrlProps/ctrlProp188.xml"/><Relationship Id="rId36" Type="http://schemas.openxmlformats.org/officeDocument/2006/relationships/ctrlProp" Target="../ctrlProps/ctrlProp196.xml"/><Relationship Id="rId49" Type="http://schemas.openxmlformats.org/officeDocument/2006/relationships/ctrlProp" Target="../ctrlProps/ctrlProp209.xml"/><Relationship Id="rId10" Type="http://schemas.openxmlformats.org/officeDocument/2006/relationships/ctrlProp" Target="../ctrlProps/ctrlProp170.xml"/><Relationship Id="rId19" Type="http://schemas.openxmlformats.org/officeDocument/2006/relationships/ctrlProp" Target="../ctrlProps/ctrlProp179.xml"/><Relationship Id="rId31" Type="http://schemas.openxmlformats.org/officeDocument/2006/relationships/ctrlProp" Target="../ctrlProps/ctrlProp191.xml"/><Relationship Id="rId44" Type="http://schemas.openxmlformats.org/officeDocument/2006/relationships/ctrlProp" Target="../ctrlProps/ctrlProp204.xml"/><Relationship Id="rId52" Type="http://schemas.openxmlformats.org/officeDocument/2006/relationships/ctrlProp" Target="../ctrlProps/ctrlProp212.xml"/><Relationship Id="rId4" Type="http://schemas.openxmlformats.org/officeDocument/2006/relationships/ctrlProp" Target="../ctrlProps/ctrlProp164.xml"/><Relationship Id="rId9" Type="http://schemas.openxmlformats.org/officeDocument/2006/relationships/ctrlProp" Target="../ctrlProps/ctrlProp169.xml"/><Relationship Id="rId14" Type="http://schemas.openxmlformats.org/officeDocument/2006/relationships/ctrlProp" Target="../ctrlProps/ctrlProp174.xml"/><Relationship Id="rId22" Type="http://schemas.openxmlformats.org/officeDocument/2006/relationships/ctrlProp" Target="../ctrlProps/ctrlProp182.xml"/><Relationship Id="rId27" Type="http://schemas.openxmlformats.org/officeDocument/2006/relationships/ctrlProp" Target="../ctrlProps/ctrlProp187.xml"/><Relationship Id="rId30" Type="http://schemas.openxmlformats.org/officeDocument/2006/relationships/ctrlProp" Target="../ctrlProps/ctrlProp190.xml"/><Relationship Id="rId35" Type="http://schemas.openxmlformats.org/officeDocument/2006/relationships/ctrlProp" Target="../ctrlProps/ctrlProp195.xml"/><Relationship Id="rId43" Type="http://schemas.openxmlformats.org/officeDocument/2006/relationships/ctrlProp" Target="../ctrlProps/ctrlProp203.xml"/><Relationship Id="rId48" Type="http://schemas.openxmlformats.org/officeDocument/2006/relationships/ctrlProp" Target="../ctrlProps/ctrlProp208.xml"/><Relationship Id="rId56" Type="http://schemas.openxmlformats.org/officeDocument/2006/relationships/ctrlProp" Target="../ctrlProps/ctrlProp216.xml"/><Relationship Id="rId8" Type="http://schemas.openxmlformats.org/officeDocument/2006/relationships/ctrlProp" Target="../ctrlProps/ctrlProp168.xml"/><Relationship Id="rId51" Type="http://schemas.openxmlformats.org/officeDocument/2006/relationships/ctrlProp" Target="../ctrlProps/ctrlProp211.xml"/><Relationship Id="rId3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7"/>
  <sheetViews>
    <sheetView showGridLines="0" tabSelected="1" workbookViewId="0">
      <selection activeCell="D6" sqref="D6"/>
    </sheetView>
  </sheetViews>
  <sheetFormatPr baseColWidth="10" defaultColWidth="0" defaultRowHeight="15" zeroHeight="1" x14ac:dyDescent="0.25"/>
  <cols>
    <col min="1" max="1" width="4.7109375" style="41" customWidth="1"/>
    <col min="2" max="2" width="60.7109375" style="41" customWidth="1"/>
    <col min="3" max="3" width="4.7109375" style="41" customWidth="1"/>
    <col min="4" max="4" width="60.7109375" style="41" customWidth="1"/>
    <col min="5" max="5" width="4.7109375" style="41" customWidth="1"/>
    <col min="6" max="16384" width="11.42578125" style="41" hidden="1"/>
  </cols>
  <sheetData>
    <row r="1" spans="2:4" ht="20.100000000000001" customHeight="1" x14ac:dyDescent="0.25"/>
    <row r="2" spans="2:4" ht="50.1" customHeight="1" x14ac:dyDescent="0.25">
      <c r="B2" s="50" t="s">
        <v>49</v>
      </c>
      <c r="C2" s="50"/>
      <c r="D2" s="50"/>
    </row>
    <row r="3" spans="2:4" ht="20.100000000000001" customHeight="1" x14ac:dyDescent="0.25"/>
    <row r="4" spans="2:4" ht="200.1" customHeight="1" x14ac:dyDescent="0.25"/>
    <row r="5" spans="2:4" ht="20.100000000000001" customHeight="1" x14ac:dyDescent="0.25"/>
    <row r="6" spans="2:4" ht="200.1" customHeight="1" x14ac:dyDescent="0.25"/>
    <row r="7" spans="2:4" ht="20.100000000000001" customHeight="1" x14ac:dyDescent="0.25"/>
  </sheetData>
  <sheetProtection password="B753" sheet="1" objects="1" scenarios="1" selectLockedCells="1" selectUnlockedCells="1"/>
  <mergeCells count="1">
    <mergeCell ref="B2:D2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6E7E1222-F628-4732-85A4-A3FDD5FDA581}">
            <xm:f>BarilletsCompletsAutomatiques!$H$2&lt;=15</xm:f>
            <x14:dxf>
              <fill>
                <patternFill>
                  <bgColor rgb="FF0066FF"/>
                </patternFill>
              </fill>
            </x14:dxf>
          </x14:cfRule>
          <x14:cfRule type="expression" priority="8" id="{FCC51188-E51D-4CE0-9C4D-5AC05AEB4A92}">
            <xm:f>BarilletsCompletsAutomatiques!$H$2&gt;15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expression" priority="5" id="{86A5B4F8-D809-448D-A3B6-488B49CDA685}">
            <xm:f>RessortsAutomatiques!$H$2&lt;=15</xm:f>
            <x14:dxf>
              <fill>
                <patternFill>
                  <bgColor rgb="FF0066FF"/>
                </patternFill>
              </fill>
            </x14:dxf>
          </x14:cfRule>
          <x14:cfRule type="expression" priority="6" id="{1C3BB52C-45E9-468B-9E54-00067E7CD0D5}">
            <xm:f>RessortsAutomatiques!$H$2&gt;15</xm:f>
            <x14:dxf>
              <fill>
                <patternFill>
                  <bgColor rgb="FF00B05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3" id="{40116870-BAF1-418C-8B43-91640A997F98}">
            <xm:f>BarilletsCompletsManuels!$H$2&lt;=13</xm:f>
            <x14:dxf>
              <fill>
                <patternFill>
                  <bgColor rgb="FF0066FF"/>
                </patternFill>
              </fill>
            </x14:dxf>
          </x14:cfRule>
          <x14:cfRule type="expression" priority="4" id="{163FF48E-2BF1-4A22-B45F-2143D921F0CB}">
            <xm:f>BarilletsCompletsManuels!$H$2&gt;13</xm:f>
            <x14:dxf>
              <fill>
                <patternFill>
                  <bgColor rgb="FF00B050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1" id="{0C2D156E-E552-4E5B-BA84-7E2EA5529B8D}">
            <xm:f>RessortsManuels!$H$2&lt;=13</xm:f>
            <x14:dxf>
              <fill>
                <patternFill patternType="solid">
                  <fgColor auto="1"/>
                  <bgColor rgb="FF0066FF"/>
                </patternFill>
              </fill>
            </x14:dxf>
          </x14:cfRule>
          <x14:cfRule type="expression" priority="2" id="{98BB8050-8177-40ED-895F-2DAB97EAC46E}">
            <xm:f>RessortsManuels!$H$2&gt;13</xm:f>
            <x14:dxf>
              <fill>
                <patternFill>
                  <bgColor rgb="FF00B050"/>
                </patternFill>
              </fill>
            </x14:dxf>
          </x14:cfRule>
          <xm:sqref>D6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L43"/>
  <sheetViews>
    <sheetView showGridLines="0" zoomScale="70" zoomScaleNormal="70" zoomScaleSheetLayoutView="100" workbookViewId="0">
      <selection activeCell="D11" sqref="D11:F11"/>
    </sheetView>
  </sheetViews>
  <sheetFormatPr baseColWidth="10" defaultColWidth="0" defaultRowHeight="20.100000000000001" customHeight="1" zeroHeight="1" x14ac:dyDescent="0.25"/>
  <cols>
    <col min="1" max="1" width="4.7109375" style="12" customWidth="1"/>
    <col min="2" max="2" width="8.7109375" style="12" customWidth="1"/>
    <col min="3" max="6" width="20.7109375" style="12" customWidth="1"/>
    <col min="7" max="7" width="4.7109375" style="12" customWidth="1"/>
    <col min="8" max="8" width="4.7109375" style="13" hidden="1" customWidth="1"/>
    <col min="9" max="9" width="4.7109375" style="45" hidden="1" customWidth="1"/>
    <col min="10" max="10" width="4.7109375" style="12" hidden="1" customWidth="1"/>
    <col min="11" max="12" width="0" style="12" hidden="1" customWidth="1"/>
    <col min="13" max="16384" width="20.7109375" style="12" hidden="1"/>
  </cols>
  <sheetData>
    <row r="1" spans="2:9" s="14" customFormat="1" ht="20.100000000000001" customHeight="1" thickBot="1" x14ac:dyDescent="0.3">
      <c r="H1" s="9"/>
      <c r="I1" s="42"/>
    </row>
    <row r="2" spans="2:9" s="3" customFormat="1" ht="20.100000000000001" customHeight="1" x14ac:dyDescent="0.25">
      <c r="B2" s="4"/>
      <c r="C2" s="5"/>
      <c r="D2" s="51" t="s">
        <v>34</v>
      </c>
      <c r="E2" s="51"/>
      <c r="F2" s="52"/>
      <c r="H2" s="70">
        <f>SUM(I7:I40)</f>
        <v>8</v>
      </c>
      <c r="I2" s="70"/>
    </row>
    <row r="3" spans="2:9" s="3" customFormat="1" ht="20.100000000000001" customHeight="1" x14ac:dyDescent="0.25">
      <c r="B3" s="6"/>
      <c r="D3" s="53"/>
      <c r="E3" s="53"/>
      <c r="F3" s="54"/>
      <c r="H3" s="70"/>
      <c r="I3" s="70"/>
    </row>
    <row r="4" spans="2:9" s="3" customFormat="1" ht="20.100000000000001" customHeight="1" thickBot="1" x14ac:dyDescent="0.3">
      <c r="B4" s="7"/>
      <c r="C4" s="8"/>
      <c r="D4" s="55"/>
      <c r="E4" s="55"/>
      <c r="F4" s="56"/>
      <c r="H4" s="70"/>
      <c r="I4" s="70"/>
    </row>
    <row r="5" spans="2:9" s="14" customFormat="1" ht="20.100000000000001" customHeight="1" thickBot="1" x14ac:dyDescent="0.3">
      <c r="H5" s="9"/>
      <c r="I5" s="42"/>
    </row>
    <row r="6" spans="2:9" s="14" customFormat="1" ht="20.100000000000001" customHeight="1" x14ac:dyDescent="0.25">
      <c r="B6" s="65" t="s">
        <v>2</v>
      </c>
      <c r="C6" s="66"/>
      <c r="D6" s="66"/>
      <c r="E6" s="66"/>
      <c r="F6" s="67"/>
      <c r="H6" s="9"/>
      <c r="I6" s="42"/>
    </row>
    <row r="7" spans="2:9" s="14" customFormat="1" ht="20.100000000000001" customHeight="1" x14ac:dyDescent="0.25">
      <c r="B7" s="1"/>
      <c r="C7" s="18" t="s">
        <v>6</v>
      </c>
      <c r="D7" s="57" t="s">
        <v>0</v>
      </c>
      <c r="E7" s="57"/>
      <c r="F7" s="58"/>
      <c r="H7" s="9"/>
      <c r="I7" s="42">
        <f>IF(OR(D7="…",D7=""),0,1)</f>
        <v>0</v>
      </c>
    </row>
    <row r="8" spans="2:9" s="14" customFormat="1" ht="20.100000000000001" customHeight="1" x14ac:dyDescent="0.25">
      <c r="B8" s="1"/>
      <c r="C8" s="18" t="s">
        <v>7</v>
      </c>
      <c r="D8" s="57" t="s">
        <v>0</v>
      </c>
      <c r="E8" s="57"/>
      <c r="F8" s="58"/>
      <c r="H8" s="9"/>
      <c r="I8" s="42">
        <f>IF(OR(D8="…",D8=""),0,1)</f>
        <v>0</v>
      </c>
    </row>
    <row r="9" spans="2:9" s="14" customFormat="1" ht="20.100000000000001" customHeight="1" thickBot="1" x14ac:dyDescent="0.3">
      <c r="B9" s="2"/>
      <c r="C9" s="19" t="s">
        <v>8</v>
      </c>
      <c r="D9" s="68" t="s">
        <v>0</v>
      </c>
      <c r="E9" s="68"/>
      <c r="F9" s="69"/>
      <c r="H9" s="9"/>
      <c r="I9" s="42">
        <f>IF(OR(D9="…",D9=""),0,1)</f>
        <v>0</v>
      </c>
    </row>
    <row r="10" spans="2:9" s="14" customFormat="1" ht="20.100000000000001" customHeight="1" x14ac:dyDescent="0.25">
      <c r="B10" s="65" t="s">
        <v>1</v>
      </c>
      <c r="C10" s="66"/>
      <c r="D10" s="66"/>
      <c r="E10" s="66"/>
      <c r="F10" s="67"/>
      <c r="H10" s="9"/>
      <c r="I10" s="42"/>
    </row>
    <row r="11" spans="2:9" s="14" customFormat="1" ht="20.100000000000001" customHeight="1" x14ac:dyDescent="0.25">
      <c r="B11" s="1"/>
      <c r="C11" s="18" t="s">
        <v>9</v>
      </c>
      <c r="D11" s="57" t="s">
        <v>0</v>
      </c>
      <c r="E11" s="57"/>
      <c r="F11" s="58"/>
      <c r="H11" s="9"/>
      <c r="I11" s="42">
        <f>IF(OR(D11="…",D11=""),0,1)</f>
        <v>0</v>
      </c>
    </row>
    <row r="12" spans="2:9" s="14" customFormat="1" ht="20.100000000000001" customHeight="1" x14ac:dyDescent="0.25">
      <c r="B12" s="1"/>
      <c r="C12" s="18" t="s">
        <v>14</v>
      </c>
      <c r="D12" s="59"/>
      <c r="E12" s="59"/>
      <c r="F12" s="60"/>
      <c r="H12" s="9">
        <v>1</v>
      </c>
      <c r="I12" s="42">
        <f>IF(H12=0,0,1)</f>
        <v>1</v>
      </c>
    </row>
    <row r="13" spans="2:9" s="14" customFormat="1" ht="20.100000000000001" customHeight="1" thickBot="1" x14ac:dyDescent="0.3">
      <c r="B13" s="2"/>
      <c r="C13" s="19" t="s">
        <v>11</v>
      </c>
      <c r="D13" s="61"/>
      <c r="E13" s="61"/>
      <c r="F13" s="62"/>
      <c r="H13" s="9">
        <v>0</v>
      </c>
      <c r="I13" s="42">
        <f>IF(H13=0,0,1)</f>
        <v>0</v>
      </c>
    </row>
    <row r="14" spans="2:9" s="14" customFormat="1" ht="20.100000000000001" customHeight="1" x14ac:dyDescent="0.25">
      <c r="B14" s="65" t="s">
        <v>3</v>
      </c>
      <c r="C14" s="66"/>
      <c r="D14" s="66"/>
      <c r="E14" s="66"/>
      <c r="F14" s="67"/>
      <c r="H14" s="9"/>
      <c r="I14" s="42"/>
    </row>
    <row r="15" spans="2:9" s="14" customFormat="1" ht="20.100000000000001" customHeight="1" x14ac:dyDescent="0.25">
      <c r="B15" s="1"/>
      <c r="C15" s="59" t="s">
        <v>24</v>
      </c>
      <c r="D15" s="59"/>
      <c r="E15" s="63" t="s">
        <v>0</v>
      </c>
      <c r="F15" s="64"/>
      <c r="H15" s="9"/>
      <c r="I15" s="42">
        <f>IF(OR(E15="…",E15=""),0,1)</f>
        <v>0</v>
      </c>
    </row>
    <row r="16" spans="2:9" s="14" customFormat="1" ht="20.100000000000001" customHeight="1" x14ac:dyDescent="0.25">
      <c r="B16" s="1"/>
      <c r="C16" s="59" t="s">
        <v>12</v>
      </c>
      <c r="D16" s="59"/>
      <c r="E16" s="63" t="s">
        <v>0</v>
      </c>
      <c r="F16" s="64"/>
      <c r="H16" s="9"/>
      <c r="I16" s="42">
        <f>IF(OR(E16="…",E16=""),0,1)</f>
        <v>0</v>
      </c>
    </row>
    <row r="17" spans="2:9" s="14" customFormat="1" ht="20.100000000000001" customHeight="1" x14ac:dyDescent="0.25">
      <c r="B17" s="1"/>
      <c r="C17" s="59" t="s">
        <v>19</v>
      </c>
      <c r="D17" s="59"/>
      <c r="E17" s="63" t="s">
        <v>0</v>
      </c>
      <c r="F17" s="64"/>
      <c r="H17" s="9"/>
      <c r="I17" s="42">
        <f>IF(OR(E17="…",E17=""),0,1)</f>
        <v>0</v>
      </c>
    </row>
    <row r="18" spans="2:9" s="14" customFormat="1" ht="20.100000000000001" customHeight="1" x14ac:dyDescent="0.25">
      <c r="B18" s="1"/>
      <c r="C18" s="59" t="s">
        <v>13</v>
      </c>
      <c r="D18" s="59"/>
      <c r="E18" s="59"/>
      <c r="F18" s="60"/>
      <c r="H18" s="9">
        <v>0</v>
      </c>
      <c r="I18" s="42">
        <f>IF(H18=0,0,1)</f>
        <v>0</v>
      </c>
    </row>
    <row r="19" spans="2:9" s="14" customFormat="1" ht="20.100000000000001" customHeight="1" x14ac:dyDescent="0.25">
      <c r="B19" s="1"/>
      <c r="C19" s="59" t="s">
        <v>21</v>
      </c>
      <c r="D19" s="59"/>
      <c r="E19" s="82"/>
      <c r="F19" s="83"/>
      <c r="H19" s="9">
        <v>0</v>
      </c>
      <c r="I19" s="42">
        <f>IF(H19=0,0,1)</f>
        <v>0</v>
      </c>
    </row>
    <row r="20" spans="2:9" s="14" customFormat="1" ht="20.100000000000001" customHeight="1" x14ac:dyDescent="0.25">
      <c r="B20" s="1"/>
      <c r="C20" s="59" t="s">
        <v>27</v>
      </c>
      <c r="D20" s="59"/>
      <c r="E20" s="22" t="s">
        <v>0</v>
      </c>
      <c r="F20" s="23" t="str">
        <f>IF(H19=1,"gmm",IF(H19=2,"Nmm","-"))</f>
        <v>-</v>
      </c>
      <c r="H20" s="42"/>
      <c r="I20" s="42">
        <f>IF(OR(E20="…",E20=""),0,1)</f>
        <v>0</v>
      </c>
    </row>
    <row r="21" spans="2:9" s="14" customFormat="1" ht="20.100000000000001" customHeight="1" x14ac:dyDescent="0.25">
      <c r="B21" s="1"/>
      <c r="C21" s="59"/>
      <c r="D21" s="59"/>
      <c r="E21" s="59"/>
      <c r="F21" s="33" t="s">
        <v>0</v>
      </c>
      <c r="H21" s="9">
        <v>2</v>
      </c>
      <c r="I21" s="42">
        <f>IF(H21=0,0,1)</f>
        <v>1</v>
      </c>
    </row>
    <row r="22" spans="2:9" s="14" customFormat="1" ht="20.100000000000001" customHeight="1" x14ac:dyDescent="0.25">
      <c r="B22" s="1"/>
      <c r="C22" s="59" t="s">
        <v>28</v>
      </c>
      <c r="D22" s="59"/>
      <c r="E22" s="22" t="s">
        <v>0</v>
      </c>
      <c r="F22" s="23" t="str">
        <f>IF(H19=1,"gmm",IF(H19=2,"Nmm","-"))</f>
        <v>-</v>
      </c>
      <c r="H22" s="9"/>
      <c r="I22" s="42">
        <f>IF(OR(E22="…",E22=""),0,1)</f>
        <v>0</v>
      </c>
    </row>
    <row r="23" spans="2:9" s="14" customFormat="1" ht="20.100000000000001" customHeight="1" x14ac:dyDescent="0.25">
      <c r="B23" s="1"/>
      <c r="C23" s="59"/>
      <c r="D23" s="59"/>
      <c r="E23" s="59"/>
      <c r="F23" s="33" t="s">
        <v>0</v>
      </c>
      <c r="H23" s="9">
        <v>1</v>
      </c>
      <c r="I23" s="42">
        <f>IF(H23=0,0,1)</f>
        <v>1</v>
      </c>
    </row>
    <row r="24" spans="2:9" s="14" customFormat="1" ht="20.100000000000001" customHeight="1" x14ac:dyDescent="0.25">
      <c r="B24" s="1"/>
      <c r="C24" s="59" t="s">
        <v>26</v>
      </c>
      <c r="D24" s="59"/>
      <c r="E24" s="63" t="s">
        <v>0</v>
      </c>
      <c r="F24" s="64"/>
      <c r="H24" s="9"/>
      <c r="I24" s="42">
        <f>IF(OR(E24="…",E24=""),0,1)</f>
        <v>0</v>
      </c>
    </row>
    <row r="25" spans="2:9" s="14" customFormat="1" ht="20.100000000000001" customHeight="1" x14ac:dyDescent="0.25">
      <c r="B25" s="1"/>
      <c r="C25" s="59" t="s">
        <v>22</v>
      </c>
      <c r="D25" s="59"/>
      <c r="E25" s="22" t="s">
        <v>0</v>
      </c>
      <c r="F25" s="23" t="str">
        <f>IF(H19=1,"gmm",IF(H19=2,"Nmm","-"))</f>
        <v>-</v>
      </c>
      <c r="H25" s="9"/>
      <c r="I25" s="42">
        <f>IF(OR(E25="…",E25=""),0,1)</f>
        <v>0</v>
      </c>
    </row>
    <row r="26" spans="2:9" s="14" customFormat="1" ht="20.100000000000001" customHeight="1" x14ac:dyDescent="0.25">
      <c r="B26" s="1"/>
      <c r="C26" s="59" t="s">
        <v>23</v>
      </c>
      <c r="D26" s="59"/>
      <c r="E26" s="22" t="s">
        <v>0</v>
      </c>
      <c r="F26" s="23" t="str">
        <f>IF(H19=1,"gmm",IF(H19=2,"Nmm","-"))</f>
        <v>-</v>
      </c>
      <c r="H26" s="9"/>
      <c r="I26" s="42">
        <f>IF(OR(E26="…",E26=""),0,1)</f>
        <v>0</v>
      </c>
    </row>
    <row r="27" spans="2:9" s="14" customFormat="1" ht="20.100000000000001" customHeight="1" x14ac:dyDescent="0.25">
      <c r="B27" s="1"/>
      <c r="C27" s="59" t="s">
        <v>29</v>
      </c>
      <c r="D27" s="59"/>
      <c r="E27" s="24"/>
      <c r="F27" s="25" t="s">
        <v>0</v>
      </c>
      <c r="H27" s="9">
        <v>1</v>
      </c>
      <c r="I27" s="42">
        <f>IF(H27=0,0,1)</f>
        <v>1</v>
      </c>
    </row>
    <row r="28" spans="2:9" s="14" customFormat="1" ht="20.100000000000001" customHeight="1" thickBot="1" x14ac:dyDescent="0.3">
      <c r="B28" s="2"/>
      <c r="C28" s="61" t="s">
        <v>30</v>
      </c>
      <c r="D28" s="61"/>
      <c r="E28" s="26"/>
      <c r="F28" s="27" t="s">
        <v>0</v>
      </c>
      <c r="H28" s="9">
        <v>1</v>
      </c>
      <c r="I28" s="42">
        <f>IF(H28=0,0,1)</f>
        <v>1</v>
      </c>
    </row>
    <row r="29" spans="2:9" s="14" customFormat="1" ht="19.5" customHeight="1" x14ac:dyDescent="0.25">
      <c r="B29" s="65" t="s">
        <v>48</v>
      </c>
      <c r="C29" s="66"/>
      <c r="D29" s="66"/>
      <c r="E29" s="66"/>
      <c r="F29" s="67"/>
      <c r="H29" s="9"/>
      <c r="I29" s="42"/>
    </row>
    <row r="30" spans="2:9" s="14" customFormat="1" ht="20.100000000000001" customHeight="1" x14ac:dyDescent="0.25">
      <c r="B30" s="1"/>
      <c r="C30" s="18" t="s">
        <v>31</v>
      </c>
      <c r="D30" s="17"/>
      <c r="E30" s="17" t="s">
        <v>20</v>
      </c>
      <c r="F30" s="28" t="s">
        <v>0</v>
      </c>
      <c r="H30" s="42">
        <v>0</v>
      </c>
      <c r="I30" s="42">
        <f>IF(H30=0,0,1)</f>
        <v>0</v>
      </c>
    </row>
    <row r="31" spans="2:9" s="14" customFormat="1" ht="20.100000000000001" customHeight="1" x14ac:dyDescent="0.25">
      <c r="B31" s="1"/>
      <c r="C31" s="18" t="s">
        <v>16</v>
      </c>
      <c r="D31" s="18"/>
      <c r="E31" s="17" t="s">
        <v>20</v>
      </c>
      <c r="F31" s="28" t="s">
        <v>0</v>
      </c>
      <c r="H31" s="9">
        <v>0</v>
      </c>
      <c r="I31" s="42">
        <f>IF(H31=0,0,1)</f>
        <v>0</v>
      </c>
    </row>
    <row r="32" spans="2:9" s="14" customFormat="1" ht="20.100000000000001" customHeight="1" x14ac:dyDescent="0.25">
      <c r="B32" s="1"/>
      <c r="C32" s="18" t="s">
        <v>17</v>
      </c>
      <c r="D32" s="18"/>
      <c r="E32" s="17" t="s">
        <v>20</v>
      </c>
      <c r="F32" s="28" t="s">
        <v>0</v>
      </c>
      <c r="H32" s="9">
        <v>0</v>
      </c>
      <c r="I32" s="42">
        <f>IF(H32=0,0,1)</f>
        <v>0</v>
      </c>
    </row>
    <row r="33" spans="2:12" s="14" customFormat="1" ht="20.100000000000001" customHeight="1" thickBot="1" x14ac:dyDescent="0.3">
      <c r="B33" s="2"/>
      <c r="C33" s="19" t="s">
        <v>18</v>
      </c>
      <c r="D33" s="19"/>
      <c r="E33" s="29" t="s">
        <v>20</v>
      </c>
      <c r="F33" s="30" t="s">
        <v>0</v>
      </c>
      <c r="H33" s="9">
        <v>0</v>
      </c>
      <c r="I33" s="42">
        <f>IF(H33=0,0,1)</f>
        <v>0</v>
      </c>
    </row>
    <row r="34" spans="2:12" s="14" customFormat="1" ht="20.100000000000001" customHeight="1" x14ac:dyDescent="0.25">
      <c r="B34" s="65" t="s">
        <v>4</v>
      </c>
      <c r="C34" s="66"/>
      <c r="D34" s="66"/>
      <c r="E34" s="66"/>
      <c r="F34" s="67"/>
      <c r="H34" s="9"/>
      <c r="I34" s="42"/>
    </row>
    <row r="35" spans="2:12" s="14" customFormat="1" ht="20.100000000000001" customHeight="1" x14ac:dyDescent="0.25">
      <c r="B35" s="1"/>
      <c r="C35" s="72" t="s">
        <v>33</v>
      </c>
      <c r="D35" s="59"/>
      <c r="E35" s="59"/>
      <c r="F35" s="60"/>
      <c r="H35" s="9">
        <v>1</v>
      </c>
      <c r="I35" s="42">
        <f>IF(H35=0,0,1)</f>
        <v>1</v>
      </c>
    </row>
    <row r="36" spans="2:12" s="14" customFormat="1" ht="20.100000000000001" customHeight="1" x14ac:dyDescent="0.25">
      <c r="B36" s="1"/>
      <c r="C36" s="72"/>
      <c r="D36" s="32"/>
      <c r="E36" s="32" t="s">
        <v>32</v>
      </c>
      <c r="F36" s="35" t="s">
        <v>0</v>
      </c>
      <c r="H36" s="9"/>
      <c r="I36" s="42">
        <f>IF(OR(F36="…",F36=""),0,1)</f>
        <v>0</v>
      </c>
    </row>
    <row r="37" spans="2:12" s="14" customFormat="1" ht="20.100000000000001" customHeight="1" x14ac:dyDescent="0.25">
      <c r="B37" s="1"/>
      <c r="C37" s="72"/>
      <c r="D37" s="74"/>
      <c r="E37" s="75"/>
      <c r="F37" s="46" t="s">
        <v>0</v>
      </c>
      <c r="H37" s="9">
        <v>0</v>
      </c>
      <c r="I37" s="42">
        <f>IF(H37=0,0,1)</f>
        <v>0</v>
      </c>
      <c r="L37" s="47"/>
    </row>
    <row r="38" spans="2:12" s="15" customFormat="1" ht="20.100000000000001" customHeight="1" x14ac:dyDescent="0.25">
      <c r="B38" s="1"/>
      <c r="C38" s="31" t="s">
        <v>36</v>
      </c>
      <c r="D38" s="79"/>
      <c r="E38" s="75"/>
      <c r="F38" s="34" t="s">
        <v>0</v>
      </c>
      <c r="H38" s="9">
        <v>2</v>
      </c>
      <c r="I38" s="42">
        <f>IF(H38=0,0,1)</f>
        <v>1</v>
      </c>
    </row>
    <row r="39" spans="2:12" s="15" customFormat="1" ht="20.100000000000001" customHeight="1" x14ac:dyDescent="0.25">
      <c r="B39" s="1"/>
      <c r="C39" s="72" t="s">
        <v>50</v>
      </c>
      <c r="D39" s="72"/>
      <c r="E39" s="80" t="s">
        <v>0</v>
      </c>
      <c r="F39" s="81"/>
      <c r="H39" s="9"/>
      <c r="I39" s="42">
        <f>IF(OR(E39="…",E39=""),0,1)</f>
        <v>0</v>
      </c>
    </row>
    <row r="40" spans="2:12" s="14" customFormat="1" ht="20.100000000000001" customHeight="1" thickBot="1" x14ac:dyDescent="0.3">
      <c r="B40" s="2"/>
      <c r="C40" s="76" t="s">
        <v>51</v>
      </c>
      <c r="D40" s="77"/>
      <c r="E40" s="78"/>
      <c r="F40" s="40" t="s">
        <v>0</v>
      </c>
      <c r="H40" s="9">
        <v>1</v>
      </c>
      <c r="I40" s="42">
        <f>IF(H40=0,0,1)</f>
        <v>1</v>
      </c>
    </row>
    <row r="41" spans="2:12" s="36" customFormat="1" ht="15" customHeight="1" x14ac:dyDescent="0.25">
      <c r="B41" s="73" t="s">
        <v>38</v>
      </c>
      <c r="C41" s="73"/>
      <c r="D41" s="73"/>
      <c r="E41" s="73"/>
      <c r="F41" s="73"/>
      <c r="H41" s="37"/>
      <c r="I41" s="43"/>
    </row>
    <row r="42" spans="2:12" s="38" customFormat="1" ht="15" customHeight="1" x14ac:dyDescent="0.25">
      <c r="B42" s="71" t="s">
        <v>39</v>
      </c>
      <c r="C42" s="71"/>
      <c r="D42" s="71"/>
      <c r="E42" s="71"/>
      <c r="F42" s="71"/>
      <c r="H42" s="39"/>
      <c r="I42" s="44"/>
    </row>
    <row r="43" spans="2:12" ht="20.100000000000001" customHeight="1" x14ac:dyDescent="0.25"/>
  </sheetData>
  <sheetProtection selectLockedCells="1"/>
  <mergeCells count="42">
    <mergeCell ref="H2:I4"/>
    <mergeCell ref="B42:F42"/>
    <mergeCell ref="C35:C37"/>
    <mergeCell ref="D35:F35"/>
    <mergeCell ref="B41:F41"/>
    <mergeCell ref="D37:E37"/>
    <mergeCell ref="C40:E40"/>
    <mergeCell ref="D38:E38"/>
    <mergeCell ref="C39:D39"/>
    <mergeCell ref="E39:F39"/>
    <mergeCell ref="C24:D24"/>
    <mergeCell ref="E24:F24"/>
    <mergeCell ref="B34:F34"/>
    <mergeCell ref="C19:D19"/>
    <mergeCell ref="E19:F19"/>
    <mergeCell ref="C20:D20"/>
    <mergeCell ref="C27:D27"/>
    <mergeCell ref="C28:D28"/>
    <mergeCell ref="B29:F29"/>
    <mergeCell ref="C16:D16"/>
    <mergeCell ref="E16:F16"/>
    <mergeCell ref="C17:D17"/>
    <mergeCell ref="E17:F17"/>
    <mergeCell ref="C18:D18"/>
    <mergeCell ref="E18:F18"/>
    <mergeCell ref="C21:E21"/>
    <mergeCell ref="C22:D22"/>
    <mergeCell ref="C23:E23"/>
    <mergeCell ref="C25:D25"/>
    <mergeCell ref="C26:D26"/>
    <mergeCell ref="D2:F4"/>
    <mergeCell ref="D11:F11"/>
    <mergeCell ref="D12:F12"/>
    <mergeCell ref="D13:F13"/>
    <mergeCell ref="C15:D15"/>
    <mergeCell ref="E15:F15"/>
    <mergeCell ref="B14:F14"/>
    <mergeCell ref="B6:F6"/>
    <mergeCell ref="D7:F7"/>
    <mergeCell ref="D8:F8"/>
    <mergeCell ref="D9:F9"/>
    <mergeCell ref="B10:F10"/>
  </mergeCells>
  <conditionalFormatting sqref="C7">
    <cfRule type="expression" dxfId="109" priority="41">
      <formula>OR($D$7="",$D$7="…")</formula>
    </cfRule>
  </conditionalFormatting>
  <conditionalFormatting sqref="C8">
    <cfRule type="expression" dxfId="108" priority="40">
      <formula>OR($D$8="",$D$8="…")</formula>
    </cfRule>
  </conditionalFormatting>
  <conditionalFormatting sqref="C9">
    <cfRule type="expression" dxfId="107" priority="39">
      <formula>OR($D$9="",$D$9="…")</formula>
    </cfRule>
  </conditionalFormatting>
  <conditionalFormatting sqref="C11">
    <cfRule type="expression" dxfId="106" priority="38">
      <formula>OR($D$11="",$D$11="…")</formula>
    </cfRule>
  </conditionalFormatting>
  <conditionalFormatting sqref="C15:D15">
    <cfRule type="expression" dxfId="105" priority="34">
      <formula>OR($E$15="",$E$15="…")</formula>
    </cfRule>
  </conditionalFormatting>
  <conditionalFormatting sqref="C16:D16">
    <cfRule type="expression" dxfId="104" priority="33">
      <formula>OR($E$16="",$E$16="…")</formula>
    </cfRule>
  </conditionalFormatting>
  <conditionalFormatting sqref="C17:D17">
    <cfRule type="expression" dxfId="103" priority="32">
      <formula>OR($E$17="",$E$17="…")</formula>
    </cfRule>
  </conditionalFormatting>
  <conditionalFormatting sqref="C24:D24">
    <cfRule type="expression" dxfId="102" priority="27">
      <formula>OR($E$24="",$E$24="…")</formula>
    </cfRule>
  </conditionalFormatting>
  <conditionalFormatting sqref="C13">
    <cfRule type="expression" dxfId="101" priority="35">
      <formula>$H$13=0</formula>
    </cfRule>
  </conditionalFormatting>
  <conditionalFormatting sqref="C18:D18">
    <cfRule type="expression" dxfId="100" priority="31">
      <formula>$H$18=0</formula>
    </cfRule>
  </conditionalFormatting>
  <conditionalFormatting sqref="C22:D22">
    <cfRule type="expression" dxfId="99" priority="28">
      <formula>OR($E$22="",$E$22="…",AND($H$23=2,$F$23=""),AND($H$23=2,$F$23="…"))</formula>
    </cfRule>
  </conditionalFormatting>
  <conditionalFormatting sqref="C40:E40">
    <cfRule type="expression" dxfId="98" priority="8">
      <formula>OR(AND($H$40=3,$F$40=""),AND($H$40=3,$F$40="…"))</formula>
    </cfRule>
  </conditionalFormatting>
  <conditionalFormatting sqref="E31">
    <cfRule type="expression" dxfId="97" priority="19">
      <formula>OR(AND($H$31=1,$F$31=""),AND($H$31=1,$F$31="…"))</formula>
    </cfRule>
  </conditionalFormatting>
  <conditionalFormatting sqref="E32">
    <cfRule type="expression" dxfId="96" priority="17">
      <formula>OR(AND($H$32=1,$F$32=""),AND($H$32=1,$F$32="…"))</formula>
    </cfRule>
  </conditionalFormatting>
  <conditionalFormatting sqref="E33">
    <cfRule type="expression" dxfId="95" priority="15">
      <formula>OR(AND($H$33=1,$F$33=""),AND($H$33=1,$F$33="…"))</formula>
    </cfRule>
  </conditionalFormatting>
  <conditionalFormatting sqref="C31">
    <cfRule type="expression" dxfId="94" priority="20">
      <formula>OR(AND($H$31=1,$F$31=""),AND($H$31=1,$F$31="…"),$H$31=0)</formula>
    </cfRule>
  </conditionalFormatting>
  <conditionalFormatting sqref="C32">
    <cfRule type="expression" dxfId="93" priority="18">
      <formula>OR(AND($H$32=1,$F$32=""),AND($H$32=1,$F$32="…"),$H$32=0)</formula>
    </cfRule>
  </conditionalFormatting>
  <conditionalFormatting sqref="C33">
    <cfRule type="expression" dxfId="92" priority="16">
      <formula>OR(AND($H$33=1,$F$33=""),AND($H$33=1,$F$33="…"),$H$33=0)</formula>
    </cfRule>
  </conditionalFormatting>
  <conditionalFormatting sqref="C20:D20">
    <cfRule type="expression" dxfId="91" priority="29">
      <formula>OR($E$20="",$E$20="…",AND($H$21=3,$F$21=""),AND($H$21=3,$F$21="…"))</formula>
    </cfRule>
  </conditionalFormatting>
  <conditionalFormatting sqref="C19:D19">
    <cfRule type="expression" dxfId="90" priority="30">
      <formula>$H$19=0</formula>
    </cfRule>
  </conditionalFormatting>
  <conditionalFormatting sqref="C27:D27">
    <cfRule type="expression" dxfId="89" priority="26">
      <formula>OR(AND($H$27=2,$F$27=""),AND($H$27=2,$F$27="…"))</formula>
    </cfRule>
  </conditionalFormatting>
  <conditionalFormatting sqref="C28:D28">
    <cfRule type="expression" dxfId="88" priority="23">
      <formula>OR(AND($H$28=2,$F$28=""),AND($H$28=2,$F$28="…"))</formula>
    </cfRule>
  </conditionalFormatting>
  <conditionalFormatting sqref="C12">
    <cfRule type="expression" dxfId="87" priority="37">
      <formula>$H$12=0</formula>
    </cfRule>
  </conditionalFormatting>
  <conditionalFormatting sqref="E30">
    <cfRule type="expression" dxfId="86" priority="21">
      <formula>OR(AND($H$30=1,$F$30=""),AND($H$30=1,$F$30="…"))</formula>
    </cfRule>
  </conditionalFormatting>
  <conditionalFormatting sqref="C30">
    <cfRule type="expression" dxfId="85" priority="22">
      <formula>OR(AND($H$30=1,$F$30=""),AND($H$30=1,$F$30="…"),$H$30=0)</formula>
    </cfRule>
  </conditionalFormatting>
  <conditionalFormatting sqref="C35:C37">
    <cfRule type="expression" dxfId="84" priority="12">
      <formula>OR($H$35=0,AND($H$35=2,$F$36="…"),AND($H$35=2,$F$36=""),AND($H$37=4,$F$37="…"),AND($H$37=4,$F$37=""),AND($H$35=2,$H$40=0))</formula>
    </cfRule>
  </conditionalFormatting>
  <conditionalFormatting sqref="C38">
    <cfRule type="expression" dxfId="83" priority="9">
      <formula>OR($H$38=0,AND($H$38=3,$F$38=""),AND($H$38=3,$F$38="…"))</formula>
    </cfRule>
  </conditionalFormatting>
  <conditionalFormatting sqref="E36">
    <cfRule type="expression" dxfId="82" priority="10">
      <formula>OR(AND($H$35=2,$F$36=""),AND($H$35=2,$F$36="…"))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6" r:id="rId4" name="CO_P125_Plus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38100</xdr:rowOff>
                  </from>
                  <to>
                    <xdr:col>3</xdr:col>
                    <xdr:colOff>981075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5" name="CO_PTFE">
              <controlPr defaultSize="0" autoFill="0" autoLine="0" autoPict="0">
                <anchor moveWithCells="1">
                  <from>
                    <xdr:col>3</xdr:col>
                    <xdr:colOff>1247775</xdr:colOff>
                    <xdr:row>11</xdr:row>
                    <xdr:rowOff>38100</xdr:rowOff>
                  </from>
                  <to>
                    <xdr:col>4</xdr:col>
                    <xdr:colOff>838200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6" name="ZG_TypeGraisse">
              <controlPr defaultSize="0" autoFill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7" name="CO_Nivaflex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28575</xdr:rowOff>
                  </from>
                  <to>
                    <xdr:col>3</xdr:col>
                    <xdr:colOff>800100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8" name="CO_NivaflexPlus">
              <controlPr defaultSize="0" autoFill="0" autoLine="0" autoPict="0">
                <anchor moveWithCells="1">
                  <from>
                    <xdr:col>3</xdr:col>
                    <xdr:colOff>876300</xdr:colOff>
                    <xdr:row>12</xdr:row>
                    <xdr:rowOff>28575</xdr:rowOff>
                  </from>
                  <to>
                    <xdr:col>4</xdr:col>
                    <xdr:colOff>323850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9" name="CO_Bioflex">
              <controlPr defaultSize="0" autoFill="0" autoLine="0" autoPict="0">
                <anchor moveWithCells="1">
                  <from>
                    <xdr:col>4</xdr:col>
                    <xdr:colOff>428625</xdr:colOff>
                    <xdr:row>12</xdr:row>
                    <xdr:rowOff>28575</xdr:rowOff>
                  </from>
                  <to>
                    <xdr:col>4</xdr:col>
                    <xdr:colOff>1152525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0" name="CO_Inox">
              <controlPr defaultSize="0" autoFill="0" autoLine="0" autoPict="0">
                <anchor moveWithCells="1">
                  <from>
                    <xdr:col>4</xdr:col>
                    <xdr:colOff>1200150</xdr:colOff>
                    <xdr:row>12</xdr:row>
                    <xdr:rowOff>28575</xdr:rowOff>
                  </from>
                  <to>
                    <xdr:col>5</xdr:col>
                    <xdr:colOff>390525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1" name="ZG_Matiere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2" name="CO_SAM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28575</xdr:rowOff>
                  </from>
                  <to>
                    <xdr:col>4</xdr:col>
                    <xdr:colOff>552450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3" name="CO_SIAM">
              <controlPr defaultSize="0" autoFill="0" autoLine="0" autoPict="0">
                <anchor moveWithCells="1">
                  <from>
                    <xdr:col>4</xdr:col>
                    <xdr:colOff>609600</xdr:colOff>
                    <xdr:row>17</xdr:row>
                    <xdr:rowOff>28575</xdr:rowOff>
                  </from>
                  <to>
                    <xdr:col>4</xdr:col>
                    <xdr:colOff>1181100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4" name="ZG_SensEnroulement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5" name="CO_MomentMaxGmm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38100</xdr:rowOff>
                  </from>
                  <to>
                    <xdr:col>4</xdr:col>
                    <xdr:colOff>514350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6" name="CO_MomentMaxNmm">
              <controlPr defaultSize="0" autoFill="0" autoLine="0" autoPict="0">
                <anchor moveWithCells="1">
                  <from>
                    <xdr:col>4</xdr:col>
                    <xdr:colOff>638175</xdr:colOff>
                    <xdr:row>18</xdr:row>
                    <xdr:rowOff>38100</xdr:rowOff>
                  </from>
                  <to>
                    <xdr:col>4</xdr:col>
                    <xdr:colOff>1143000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7" name="ZG_MomentMaxUnit">
              <controlPr defaultSize="0" autoFill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8" name="CO_Mesure0.25Tour">
              <controlPr defaultSize="0" autoFill="0" autoLine="0" autoPict="0">
                <anchor moveWithCells="1">
                  <from>
                    <xdr:col>2</xdr:col>
                    <xdr:colOff>809625</xdr:colOff>
                    <xdr:row>20</xdr:row>
                    <xdr:rowOff>38100</xdr:rowOff>
                  </from>
                  <to>
                    <xdr:col>3</xdr:col>
                    <xdr:colOff>723900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9" name="CO_Mesure0.5Tour">
              <controlPr defaultSize="0" autoFill="0" autoLine="0" autoPict="0">
                <anchor moveWithCells="1">
                  <from>
                    <xdr:col>3</xdr:col>
                    <xdr:colOff>790575</xdr:colOff>
                    <xdr:row>20</xdr:row>
                    <xdr:rowOff>38100</xdr:rowOff>
                  </from>
                  <to>
                    <xdr:col>4</xdr:col>
                    <xdr:colOff>638175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0" name="CO_MM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20</xdr:row>
                    <xdr:rowOff>38100</xdr:rowOff>
                  </from>
                  <to>
                    <xdr:col>4</xdr:col>
                    <xdr:colOff>1343025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1" name="ZG_MomentMax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2" name="CO_Mesure0.5xNBTour">
              <controlPr defaultSize="0" autoFill="0" autoLine="0" autoPict="0">
                <anchor moveWithCells="1">
                  <from>
                    <xdr:col>2</xdr:col>
                    <xdr:colOff>447675</xdr:colOff>
                    <xdr:row>22</xdr:row>
                    <xdr:rowOff>38100</xdr:rowOff>
                  </from>
                  <to>
                    <xdr:col>4</xdr:col>
                    <xdr:colOff>600075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3" name="CO_M24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22</xdr:row>
                    <xdr:rowOff>38100</xdr:rowOff>
                  </from>
                  <to>
                    <xdr:col>4</xdr:col>
                    <xdr:colOff>1343025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4" name="ZG_M24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5" name="CO_SurtensionMin120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47625</xdr:rowOff>
                  </from>
                  <to>
                    <xdr:col>4</xdr:col>
                    <xdr:colOff>666750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6" name="CO_SurtensionMi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26</xdr:row>
                    <xdr:rowOff>47625</xdr:rowOff>
                  </from>
                  <to>
                    <xdr:col>4</xdr:col>
                    <xdr:colOff>1343025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7" name="ZG_SurtensionMin">
              <controlPr defaultSize="0" autoFill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8" name="CO_SurtensionMax150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38100</xdr:rowOff>
                  </from>
                  <to>
                    <xdr:col>4</xdr:col>
                    <xdr:colOff>666750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9" name="CO_SurtensionMax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27</xdr:row>
                    <xdr:rowOff>38100</xdr:rowOff>
                  </from>
                  <to>
                    <xdr:col>4</xdr:col>
                    <xdr:colOff>1343025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0" name="ZG_SurtensionMax">
              <controlPr defaultSize="0" autoFill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1" name="CO_PlanRessortOUI">
              <controlPr defaultSize="0" autoFill="0" autoLine="0" autoPict="0">
                <anchor moveWithCells="1">
                  <from>
                    <xdr:col>3</xdr:col>
                    <xdr:colOff>47625</xdr:colOff>
                    <xdr:row>29</xdr:row>
                    <xdr:rowOff>38100</xdr:rowOff>
                  </from>
                  <to>
                    <xdr:col>3</xdr:col>
                    <xdr:colOff>619125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2" name="CO_PlanRessortNON">
              <controlPr defaultSize="0" autoFill="0" autoLine="0" autoPict="0">
                <anchor moveWithCells="1">
                  <from>
                    <xdr:col>3</xdr:col>
                    <xdr:colOff>733425</xdr:colOff>
                    <xdr:row>29</xdr:row>
                    <xdr:rowOff>38100</xdr:rowOff>
                  </from>
                  <to>
                    <xdr:col>3</xdr:col>
                    <xdr:colOff>1304925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33" name="ZG_PlanRessort">
              <controlPr defaultSize="0" autoFill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34" name="CO_PlanArbreOUI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38100</xdr:rowOff>
                  </from>
                  <to>
                    <xdr:col>3</xdr:col>
                    <xdr:colOff>619125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5" name="CO_PlanArbreNON">
              <controlPr defaultSize="0" autoFill="0" autoLine="0" autoPict="0">
                <anchor moveWithCells="1">
                  <from>
                    <xdr:col>3</xdr:col>
                    <xdr:colOff>733425</xdr:colOff>
                    <xdr:row>30</xdr:row>
                    <xdr:rowOff>38100</xdr:rowOff>
                  </from>
                  <to>
                    <xdr:col>3</xdr:col>
                    <xdr:colOff>1304925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6" name="ZG_PlanArbre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7" name="CO_PlanCouvercleOUI">
              <controlPr defaultSize="0" autoFill="0" autoLine="0" autoPict="0">
                <anchor moveWithCells="1">
                  <from>
                    <xdr:col>3</xdr:col>
                    <xdr:colOff>47625</xdr:colOff>
                    <xdr:row>31</xdr:row>
                    <xdr:rowOff>38100</xdr:rowOff>
                  </from>
                  <to>
                    <xdr:col>3</xdr:col>
                    <xdr:colOff>619125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8" name="CO_PlanCouvercleNON">
              <controlPr defaultSize="0" autoFill="0" autoLine="0" autoPict="0">
                <anchor moveWithCells="1">
                  <from>
                    <xdr:col>3</xdr:col>
                    <xdr:colOff>733425</xdr:colOff>
                    <xdr:row>31</xdr:row>
                    <xdr:rowOff>38100</xdr:rowOff>
                  </from>
                  <to>
                    <xdr:col>3</xdr:col>
                    <xdr:colOff>1304925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9" name="ZG_PlanCouvercle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40" name="CO_PlanTambourOUI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38100</xdr:rowOff>
                  </from>
                  <to>
                    <xdr:col>3</xdr:col>
                    <xdr:colOff>619125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41" name="CO_PlanTambourNON">
              <controlPr defaultSize="0" autoFill="0" autoLine="0" autoPict="0">
                <anchor moveWithCells="1">
                  <from>
                    <xdr:col>3</xdr:col>
                    <xdr:colOff>733425</xdr:colOff>
                    <xdr:row>32</xdr:row>
                    <xdr:rowOff>38100</xdr:rowOff>
                  </from>
                  <to>
                    <xdr:col>3</xdr:col>
                    <xdr:colOff>1304925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42" name="ZG_PlanTambour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43" name="CO_VieillissementNON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38100</xdr:rowOff>
                  </from>
                  <to>
                    <xdr:col>3</xdr:col>
                    <xdr:colOff>552450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4" name="CO_VieillissementOUI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38100</xdr:rowOff>
                  </from>
                  <to>
                    <xdr:col>3</xdr:col>
                    <xdr:colOff>552450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5" name="ZG_Vieillissement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6" name="CO_Soumission5">
              <controlPr defaultSize="0" autoFill="0" autoLine="0" autoPict="0">
                <anchor moveWithCells="1">
                  <from>
                    <xdr:col>3</xdr:col>
                    <xdr:colOff>1238250</xdr:colOff>
                    <xdr:row>39</xdr:row>
                    <xdr:rowOff>38100</xdr:rowOff>
                  </from>
                  <to>
                    <xdr:col>4</xdr:col>
                    <xdr:colOff>219075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47" name="CO_Soumission10">
              <controlPr defaultSize="0" autoFill="0" autoLine="0" autoPict="0">
                <anchor moveWithCells="1">
                  <from>
                    <xdr:col>4</xdr:col>
                    <xdr:colOff>247650</xdr:colOff>
                    <xdr:row>39</xdr:row>
                    <xdr:rowOff>38100</xdr:rowOff>
                  </from>
                  <to>
                    <xdr:col>4</xdr:col>
                    <xdr:colOff>647700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48" name="CO_Soumissio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39</xdr:row>
                    <xdr:rowOff>38100</xdr:rowOff>
                  </from>
                  <to>
                    <xdr:col>4</xdr:col>
                    <xdr:colOff>1343025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49" name="ZG_Soumission">
              <controlPr defaultSize="0" autoFill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50" name="CO_CritereVieillissement1-120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38100</xdr:rowOff>
                  </from>
                  <to>
                    <xdr:col>3</xdr:col>
                    <xdr:colOff>657225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51" name="CO_CritereVieillissement5-120">
              <controlPr defaultSize="0" autoFill="0" autoLine="0" autoPict="0">
                <anchor moveWithCells="1">
                  <from>
                    <xdr:col>3</xdr:col>
                    <xdr:colOff>723900</xdr:colOff>
                    <xdr:row>36</xdr:row>
                    <xdr:rowOff>38100</xdr:rowOff>
                  </from>
                  <to>
                    <xdr:col>3</xdr:col>
                    <xdr:colOff>1333500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52" name="CO_CritereVieillissement10-120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38100</xdr:rowOff>
                  </from>
                  <to>
                    <xdr:col>4</xdr:col>
                    <xdr:colOff>695325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53" name="CO_CritereVieillissemen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36</xdr:row>
                    <xdr:rowOff>38100</xdr:rowOff>
                  </from>
                  <to>
                    <xdr:col>4</xdr:col>
                    <xdr:colOff>1343025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54" name="ZG_CritereVieillissement">
              <controlPr defaultSize="0" autoFill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55" name="CO_Ebat002005">
              <controlPr defaultSize="0" autoFill="0" autoLine="0" autoPict="0">
                <anchor moveWithCells="1">
                  <from>
                    <xdr:col>3</xdr:col>
                    <xdr:colOff>47625</xdr:colOff>
                    <xdr:row>37</xdr:row>
                    <xdr:rowOff>38100</xdr:rowOff>
                  </from>
                  <to>
                    <xdr:col>3</xdr:col>
                    <xdr:colOff>914400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56" name="ZG_Ebat">
              <controlPr defaultSize="0" autoFill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57" name="CO_Ebat002006">
              <controlPr defaultSize="0" autoFill="0" autoLine="0" autoPict="0">
                <anchor moveWithCells="1">
                  <from>
                    <xdr:col>3</xdr:col>
                    <xdr:colOff>1038225</xdr:colOff>
                    <xdr:row>37</xdr:row>
                    <xdr:rowOff>38100</xdr:rowOff>
                  </from>
                  <to>
                    <xdr:col>4</xdr:col>
                    <xdr:colOff>523875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58" name="CO_Eba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37</xdr:row>
                    <xdr:rowOff>38100</xdr:rowOff>
                  </from>
                  <to>
                    <xdr:col>4</xdr:col>
                    <xdr:colOff>1343025</xdr:colOff>
                    <xdr:row>37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J43"/>
  <sheetViews>
    <sheetView showGridLines="0" zoomScale="70" zoomScaleNormal="70" zoomScaleSheetLayoutView="100" workbookViewId="0">
      <selection activeCell="E16" sqref="E16:F16"/>
    </sheetView>
  </sheetViews>
  <sheetFormatPr baseColWidth="10" defaultColWidth="0" defaultRowHeight="20.100000000000001" customHeight="1" zeroHeight="1" x14ac:dyDescent="0.25"/>
  <cols>
    <col min="1" max="1" width="4.7109375" style="12" customWidth="1"/>
    <col min="2" max="2" width="8.7109375" style="12" customWidth="1"/>
    <col min="3" max="6" width="20.7109375" style="12" customWidth="1"/>
    <col min="7" max="7" width="4.7109375" style="12" customWidth="1"/>
    <col min="8" max="8" width="4.7109375" style="13" hidden="1" customWidth="1"/>
    <col min="9" max="9" width="4.7109375" style="45" hidden="1" customWidth="1"/>
    <col min="10" max="10" width="4.7109375" style="12" hidden="1" customWidth="1"/>
    <col min="11" max="16384" width="20.7109375" style="12" hidden="1"/>
  </cols>
  <sheetData>
    <row r="1" spans="1:9" s="15" customFormat="1" ht="20.100000000000001" customHeight="1" thickBot="1" x14ac:dyDescent="0.3">
      <c r="A1" s="12"/>
      <c r="H1" s="9"/>
      <c r="I1" s="42"/>
    </row>
    <row r="2" spans="1:9" s="3" customFormat="1" ht="20.100000000000001" customHeight="1" x14ac:dyDescent="0.25">
      <c r="B2" s="4"/>
      <c r="C2" s="5"/>
      <c r="D2" s="51" t="s">
        <v>41</v>
      </c>
      <c r="E2" s="51"/>
      <c r="F2" s="52"/>
      <c r="H2" s="70">
        <f>SUM(I7:I40)</f>
        <v>9</v>
      </c>
      <c r="I2" s="70"/>
    </row>
    <row r="3" spans="1:9" s="3" customFormat="1" ht="20.100000000000001" customHeight="1" x14ac:dyDescent="0.25">
      <c r="B3" s="6"/>
      <c r="D3" s="53"/>
      <c r="E3" s="53"/>
      <c r="F3" s="54"/>
      <c r="H3" s="70"/>
      <c r="I3" s="70"/>
    </row>
    <row r="4" spans="1:9" s="3" customFormat="1" ht="20.100000000000001" customHeight="1" thickBot="1" x14ac:dyDescent="0.3">
      <c r="B4" s="7"/>
      <c r="C4" s="8"/>
      <c r="D4" s="55"/>
      <c r="E4" s="55"/>
      <c r="F4" s="56"/>
      <c r="H4" s="70"/>
      <c r="I4" s="70"/>
    </row>
    <row r="5" spans="1:9" s="15" customFormat="1" ht="20.100000000000001" customHeight="1" thickBot="1" x14ac:dyDescent="0.3">
      <c r="H5" s="9"/>
      <c r="I5" s="42"/>
    </row>
    <row r="6" spans="1:9" s="15" customFormat="1" ht="20.100000000000001" customHeight="1" x14ac:dyDescent="0.25">
      <c r="B6" s="65" t="s">
        <v>2</v>
      </c>
      <c r="C6" s="66"/>
      <c r="D6" s="66"/>
      <c r="E6" s="66"/>
      <c r="F6" s="67"/>
      <c r="H6" s="9"/>
      <c r="I6" s="42"/>
    </row>
    <row r="7" spans="1:9" s="15" customFormat="1" ht="20.100000000000001" customHeight="1" x14ac:dyDescent="0.25">
      <c r="B7" s="1"/>
      <c r="C7" s="20" t="s">
        <v>6</v>
      </c>
      <c r="D7" s="57" t="s">
        <v>0</v>
      </c>
      <c r="E7" s="57"/>
      <c r="F7" s="58"/>
      <c r="H7" s="9"/>
      <c r="I7" s="42">
        <f>IF(OR(D7="…",D7=""),0,1)</f>
        <v>0</v>
      </c>
    </row>
    <row r="8" spans="1:9" s="15" customFormat="1" ht="20.100000000000001" customHeight="1" x14ac:dyDescent="0.25">
      <c r="B8" s="1"/>
      <c r="C8" s="20" t="s">
        <v>7</v>
      </c>
      <c r="D8" s="57" t="s">
        <v>0</v>
      </c>
      <c r="E8" s="57"/>
      <c r="F8" s="58"/>
      <c r="H8" s="9"/>
      <c r="I8" s="42">
        <f>IF(OR(D8="…",D8=""),0,1)</f>
        <v>0</v>
      </c>
    </row>
    <row r="9" spans="1:9" s="15" customFormat="1" ht="20.100000000000001" customHeight="1" thickBot="1" x14ac:dyDescent="0.3">
      <c r="B9" s="2"/>
      <c r="C9" s="21" t="s">
        <v>8</v>
      </c>
      <c r="D9" s="68" t="s">
        <v>0</v>
      </c>
      <c r="E9" s="68"/>
      <c r="F9" s="69"/>
      <c r="H9" s="9"/>
      <c r="I9" s="42">
        <f>IF(OR(D9="…",D9=""),0,1)</f>
        <v>0</v>
      </c>
    </row>
    <row r="10" spans="1:9" s="15" customFormat="1" ht="20.100000000000001" customHeight="1" x14ac:dyDescent="0.25">
      <c r="B10" s="65" t="s">
        <v>1</v>
      </c>
      <c r="C10" s="66"/>
      <c r="D10" s="66"/>
      <c r="E10" s="66"/>
      <c r="F10" s="67"/>
      <c r="H10" s="9"/>
      <c r="I10" s="42"/>
    </row>
    <row r="11" spans="1:9" s="15" customFormat="1" ht="20.100000000000001" customHeight="1" x14ac:dyDescent="0.25">
      <c r="B11" s="1"/>
      <c r="C11" s="20" t="s">
        <v>9</v>
      </c>
      <c r="D11" s="57" t="s">
        <v>0</v>
      </c>
      <c r="E11" s="57"/>
      <c r="F11" s="58"/>
      <c r="H11" s="9"/>
      <c r="I11" s="42">
        <f>IF(OR(D11="…",D11=""),0,1)</f>
        <v>0</v>
      </c>
    </row>
    <row r="12" spans="1:9" s="15" customFormat="1" ht="20.100000000000001" customHeight="1" x14ac:dyDescent="0.25">
      <c r="B12" s="1"/>
      <c r="C12" s="20" t="s">
        <v>14</v>
      </c>
      <c r="D12" s="59"/>
      <c r="E12" s="59"/>
      <c r="F12" s="60"/>
      <c r="H12" s="9">
        <v>1</v>
      </c>
      <c r="I12" s="42">
        <f>IF(H12=0,0,1)</f>
        <v>1</v>
      </c>
    </row>
    <row r="13" spans="1:9" s="15" customFormat="1" ht="20.100000000000001" customHeight="1" x14ac:dyDescent="0.25">
      <c r="B13" s="1"/>
      <c r="C13" s="20" t="s">
        <v>10</v>
      </c>
      <c r="D13" s="59"/>
      <c r="E13" s="59"/>
      <c r="F13" s="60"/>
      <c r="H13" s="9">
        <v>1</v>
      </c>
      <c r="I13" s="42">
        <f>IF(H13=0,0,1)</f>
        <v>1</v>
      </c>
    </row>
    <row r="14" spans="1:9" s="15" customFormat="1" ht="20.100000000000001" customHeight="1" thickBot="1" x14ac:dyDescent="0.3">
      <c r="B14" s="2"/>
      <c r="C14" s="21" t="s">
        <v>11</v>
      </c>
      <c r="D14" s="61"/>
      <c r="E14" s="61"/>
      <c r="F14" s="62"/>
      <c r="H14" s="9">
        <v>0</v>
      </c>
      <c r="I14" s="42">
        <f>IF(H14=0,0,1)</f>
        <v>0</v>
      </c>
    </row>
    <row r="15" spans="1:9" s="15" customFormat="1" ht="20.100000000000001" customHeight="1" x14ac:dyDescent="0.25">
      <c r="B15" s="65" t="s">
        <v>3</v>
      </c>
      <c r="C15" s="66"/>
      <c r="D15" s="66"/>
      <c r="E15" s="66"/>
      <c r="F15" s="67"/>
      <c r="H15" s="9"/>
      <c r="I15" s="42"/>
    </row>
    <row r="16" spans="1:9" s="15" customFormat="1" ht="20.100000000000001" customHeight="1" x14ac:dyDescent="0.25">
      <c r="B16" s="1"/>
      <c r="C16" s="59" t="s">
        <v>24</v>
      </c>
      <c r="D16" s="59"/>
      <c r="E16" s="63" t="s">
        <v>0</v>
      </c>
      <c r="F16" s="64"/>
      <c r="H16" s="9"/>
      <c r="I16" s="42">
        <f>IF(OR(E16="…",E16=""),0,1)</f>
        <v>0</v>
      </c>
    </row>
    <row r="17" spans="2:9" s="15" customFormat="1" ht="20.100000000000001" customHeight="1" x14ac:dyDescent="0.25">
      <c r="B17" s="1"/>
      <c r="C17" s="59" t="s">
        <v>12</v>
      </c>
      <c r="D17" s="59"/>
      <c r="E17" s="63" t="s">
        <v>0</v>
      </c>
      <c r="F17" s="64"/>
      <c r="H17" s="9"/>
      <c r="I17" s="42">
        <f>IF(OR(E17="…",E17=""),0,1)</f>
        <v>0</v>
      </c>
    </row>
    <row r="18" spans="2:9" s="15" customFormat="1" ht="20.100000000000001" customHeight="1" x14ac:dyDescent="0.25">
      <c r="B18" s="1"/>
      <c r="C18" s="59" t="s">
        <v>19</v>
      </c>
      <c r="D18" s="59"/>
      <c r="E18" s="63" t="s">
        <v>0</v>
      </c>
      <c r="F18" s="64"/>
      <c r="H18" s="9"/>
      <c r="I18" s="42">
        <f>IF(OR(E18="…",E18=""),0,1)</f>
        <v>0</v>
      </c>
    </row>
    <row r="19" spans="2:9" s="15" customFormat="1" ht="20.100000000000001" customHeight="1" x14ac:dyDescent="0.25">
      <c r="B19" s="1"/>
      <c r="C19" s="59" t="s">
        <v>13</v>
      </c>
      <c r="D19" s="59"/>
      <c r="E19" s="59"/>
      <c r="F19" s="60"/>
      <c r="H19" s="9">
        <v>0</v>
      </c>
      <c r="I19" s="42">
        <f>IF(H19=0,0,1)</f>
        <v>0</v>
      </c>
    </row>
    <row r="20" spans="2:9" s="15" customFormat="1" ht="20.100000000000001" customHeight="1" x14ac:dyDescent="0.25">
      <c r="B20" s="1"/>
      <c r="C20" s="59" t="s">
        <v>25</v>
      </c>
      <c r="D20" s="59"/>
      <c r="E20" s="59"/>
      <c r="F20" s="60"/>
      <c r="H20" s="9">
        <v>0</v>
      </c>
      <c r="I20" s="42">
        <f>IF(H20=0,0,1)</f>
        <v>0</v>
      </c>
    </row>
    <row r="21" spans="2:9" s="15" customFormat="1" ht="20.100000000000001" customHeight="1" x14ac:dyDescent="0.25">
      <c r="B21" s="1"/>
      <c r="C21" s="59" t="s">
        <v>21</v>
      </c>
      <c r="D21" s="59"/>
      <c r="E21" s="82"/>
      <c r="F21" s="83"/>
      <c r="H21" s="9">
        <v>1</v>
      </c>
      <c r="I21" s="42">
        <f>IF(H21=0,0,1)</f>
        <v>1</v>
      </c>
    </row>
    <row r="22" spans="2:9" s="15" customFormat="1" ht="20.100000000000001" customHeight="1" x14ac:dyDescent="0.25">
      <c r="B22" s="1"/>
      <c r="C22" s="59" t="s">
        <v>27</v>
      </c>
      <c r="D22" s="59"/>
      <c r="E22" s="22" t="s">
        <v>0</v>
      </c>
      <c r="F22" s="23" t="str">
        <f>IF(H21=1,"gmm",IF(H21=2,"Nmm","-"))</f>
        <v>gmm</v>
      </c>
      <c r="H22" s="42"/>
      <c r="I22" s="42">
        <f>IF(OR(E22="…",E22=""),0,1)</f>
        <v>0</v>
      </c>
    </row>
    <row r="23" spans="2:9" s="15" customFormat="1" ht="20.100000000000001" customHeight="1" x14ac:dyDescent="0.25">
      <c r="B23" s="1"/>
      <c r="C23" s="59"/>
      <c r="D23" s="59"/>
      <c r="E23" s="59"/>
      <c r="F23" s="33" t="s">
        <v>0</v>
      </c>
      <c r="H23" s="9">
        <v>2</v>
      </c>
      <c r="I23" s="42">
        <f>IF(H23=0,0,1)</f>
        <v>1</v>
      </c>
    </row>
    <row r="24" spans="2:9" s="15" customFormat="1" ht="20.100000000000001" customHeight="1" x14ac:dyDescent="0.25">
      <c r="B24" s="1"/>
      <c r="C24" s="59" t="s">
        <v>28</v>
      </c>
      <c r="D24" s="59"/>
      <c r="E24" s="22" t="s">
        <v>0</v>
      </c>
      <c r="F24" s="23" t="str">
        <f>IF(H21=1,"gmm",IF(H21=2,"Nmm","-"))</f>
        <v>gmm</v>
      </c>
      <c r="H24" s="9"/>
      <c r="I24" s="42">
        <f>IF(OR(E24="…",E24=""),0,1)</f>
        <v>0</v>
      </c>
    </row>
    <row r="25" spans="2:9" s="15" customFormat="1" ht="20.100000000000001" customHeight="1" x14ac:dyDescent="0.25">
      <c r="B25" s="1"/>
      <c r="C25" s="59"/>
      <c r="D25" s="59"/>
      <c r="E25" s="59"/>
      <c r="F25" s="33" t="s">
        <v>0</v>
      </c>
      <c r="H25" s="9">
        <v>1</v>
      </c>
      <c r="I25" s="42">
        <f>IF(H25=0,0,1)</f>
        <v>1</v>
      </c>
    </row>
    <row r="26" spans="2:9" s="15" customFormat="1" ht="20.100000000000001" customHeight="1" x14ac:dyDescent="0.25">
      <c r="B26" s="1"/>
      <c r="C26" s="59" t="s">
        <v>26</v>
      </c>
      <c r="D26" s="59"/>
      <c r="E26" s="63" t="s">
        <v>0</v>
      </c>
      <c r="F26" s="64"/>
      <c r="H26" s="9"/>
      <c r="I26" s="42">
        <f>IF(OR(E26="…",E26=""),0,1)</f>
        <v>0</v>
      </c>
    </row>
    <row r="27" spans="2:9" s="15" customFormat="1" ht="20.100000000000001" customHeight="1" x14ac:dyDescent="0.25">
      <c r="B27" s="1"/>
      <c r="C27" s="59" t="s">
        <v>22</v>
      </c>
      <c r="D27" s="59"/>
      <c r="E27" s="22" t="s">
        <v>0</v>
      </c>
      <c r="F27" s="23" t="str">
        <f>IF(H21=1,"gmm",IF(H21=2,"Nmm","-"))</f>
        <v>gmm</v>
      </c>
      <c r="H27" s="9"/>
      <c r="I27" s="42">
        <f>IF(OR(E27="…",E27=""),0,1)</f>
        <v>0</v>
      </c>
    </row>
    <row r="28" spans="2:9" s="15" customFormat="1" ht="20.100000000000001" customHeight="1" x14ac:dyDescent="0.25">
      <c r="B28" s="1"/>
      <c r="C28" s="59" t="s">
        <v>23</v>
      </c>
      <c r="D28" s="59"/>
      <c r="E28" s="22" t="s">
        <v>0</v>
      </c>
      <c r="F28" s="23" t="str">
        <f>IF(H21=1,"gmm",IF(H21=2,"Nmm","-"))</f>
        <v>gmm</v>
      </c>
      <c r="H28" s="9"/>
      <c r="I28" s="42">
        <f>IF(OR(E28="…",E28=""),0,1)</f>
        <v>0</v>
      </c>
    </row>
    <row r="29" spans="2:9" s="15" customFormat="1" ht="20.100000000000001" customHeight="1" x14ac:dyDescent="0.25">
      <c r="B29" s="1"/>
      <c r="C29" s="59" t="s">
        <v>29</v>
      </c>
      <c r="D29" s="59"/>
      <c r="E29" s="24"/>
      <c r="F29" s="25" t="s">
        <v>0</v>
      </c>
      <c r="H29" s="9">
        <v>1</v>
      </c>
      <c r="I29" s="42">
        <f>IF(H29=0,0,1)</f>
        <v>1</v>
      </c>
    </row>
    <row r="30" spans="2:9" s="15" customFormat="1" ht="20.100000000000001" customHeight="1" thickBot="1" x14ac:dyDescent="0.3">
      <c r="B30" s="2"/>
      <c r="C30" s="61" t="s">
        <v>30</v>
      </c>
      <c r="D30" s="61"/>
      <c r="E30" s="26"/>
      <c r="F30" s="27" t="s">
        <v>0</v>
      </c>
      <c r="H30" s="9">
        <v>1</v>
      </c>
      <c r="I30" s="42">
        <f>IF(H30=0,0,1)</f>
        <v>1</v>
      </c>
    </row>
    <row r="31" spans="2:9" s="15" customFormat="1" ht="19.5" customHeight="1" x14ac:dyDescent="0.25">
      <c r="B31" s="65" t="s">
        <v>48</v>
      </c>
      <c r="C31" s="66"/>
      <c r="D31" s="66"/>
      <c r="E31" s="66"/>
      <c r="F31" s="67"/>
      <c r="H31" s="9"/>
      <c r="I31" s="42"/>
    </row>
    <row r="32" spans="2:9" s="15" customFormat="1" ht="20.100000000000001" customHeight="1" x14ac:dyDescent="0.25">
      <c r="B32" s="1"/>
      <c r="C32" s="20" t="s">
        <v>31</v>
      </c>
      <c r="D32" s="17"/>
      <c r="E32" s="17" t="s">
        <v>20</v>
      </c>
      <c r="F32" s="28"/>
      <c r="H32" s="42">
        <v>0</v>
      </c>
      <c r="I32" s="42">
        <f>IF(H32=0,0,1)</f>
        <v>0</v>
      </c>
    </row>
    <row r="33" spans="2:9" s="15" customFormat="1" ht="20.100000000000001" customHeight="1" x14ac:dyDescent="0.25">
      <c r="B33" s="1"/>
      <c r="C33" s="20" t="s">
        <v>16</v>
      </c>
      <c r="D33" s="20"/>
      <c r="E33" s="17" t="s">
        <v>20</v>
      </c>
      <c r="F33" s="28" t="s">
        <v>0</v>
      </c>
      <c r="H33" s="9">
        <v>0</v>
      </c>
      <c r="I33" s="42">
        <f>IF(H33=0,0,1)</f>
        <v>0</v>
      </c>
    </row>
    <row r="34" spans="2:9" s="15" customFormat="1" ht="20.100000000000001" customHeight="1" x14ac:dyDescent="0.25">
      <c r="B34" s="1"/>
      <c r="C34" s="20" t="s">
        <v>17</v>
      </c>
      <c r="D34" s="20"/>
      <c r="E34" s="17" t="s">
        <v>20</v>
      </c>
      <c r="F34" s="28" t="s">
        <v>0</v>
      </c>
      <c r="H34" s="9">
        <v>0</v>
      </c>
      <c r="I34" s="42">
        <f>IF(H34=0,0,1)</f>
        <v>0</v>
      </c>
    </row>
    <row r="35" spans="2:9" s="15" customFormat="1" ht="20.100000000000001" customHeight="1" thickBot="1" x14ac:dyDescent="0.3">
      <c r="B35" s="2"/>
      <c r="C35" s="21" t="s">
        <v>18</v>
      </c>
      <c r="D35" s="21"/>
      <c r="E35" s="29" t="s">
        <v>20</v>
      </c>
      <c r="F35" s="30" t="s">
        <v>0</v>
      </c>
      <c r="H35" s="9">
        <v>0</v>
      </c>
      <c r="I35" s="42">
        <f>IF(H35=0,0,1)</f>
        <v>0</v>
      </c>
    </row>
    <row r="36" spans="2:9" s="15" customFormat="1" ht="20.100000000000001" customHeight="1" x14ac:dyDescent="0.25">
      <c r="B36" s="65" t="s">
        <v>4</v>
      </c>
      <c r="C36" s="66"/>
      <c r="D36" s="66"/>
      <c r="E36" s="66"/>
      <c r="F36" s="67"/>
      <c r="H36" s="9"/>
      <c r="I36" s="42"/>
    </row>
    <row r="37" spans="2:9" s="15" customFormat="1" ht="20.100000000000001" customHeight="1" x14ac:dyDescent="0.25">
      <c r="B37" s="1"/>
      <c r="C37" s="72" t="s">
        <v>33</v>
      </c>
      <c r="D37" s="59"/>
      <c r="E37" s="59"/>
      <c r="F37" s="60"/>
      <c r="H37" s="9">
        <v>1</v>
      </c>
      <c r="I37" s="42">
        <f>IF(H37=0,0,1)</f>
        <v>1</v>
      </c>
    </row>
    <row r="38" spans="2:9" s="15" customFormat="1" ht="20.100000000000001" customHeight="1" x14ac:dyDescent="0.25">
      <c r="B38" s="1"/>
      <c r="C38" s="72"/>
      <c r="D38" s="32"/>
      <c r="E38" s="32" t="s">
        <v>32</v>
      </c>
      <c r="F38" s="35" t="s">
        <v>0</v>
      </c>
      <c r="H38" s="9"/>
      <c r="I38" s="42">
        <f>IF(OR(F38="…",F38=""),0,1)</f>
        <v>0</v>
      </c>
    </row>
    <row r="39" spans="2:9" s="15" customFormat="1" ht="20.100000000000001" customHeight="1" x14ac:dyDescent="0.25">
      <c r="B39" s="1"/>
      <c r="C39" s="72"/>
      <c r="D39" s="74"/>
      <c r="E39" s="75"/>
      <c r="F39" s="34" t="s">
        <v>0</v>
      </c>
      <c r="H39" s="9">
        <v>0</v>
      </c>
      <c r="I39" s="42">
        <f>IF(H39=0,0,1)</f>
        <v>0</v>
      </c>
    </row>
    <row r="40" spans="2:9" s="15" customFormat="1" ht="20.100000000000001" customHeight="1" thickBot="1" x14ac:dyDescent="0.3">
      <c r="B40" s="2"/>
      <c r="C40" s="76" t="s">
        <v>5</v>
      </c>
      <c r="D40" s="77"/>
      <c r="E40" s="78"/>
      <c r="F40" s="40" t="s">
        <v>0</v>
      </c>
      <c r="H40" s="9">
        <v>1</v>
      </c>
      <c r="I40" s="42">
        <f>IF(H40=0,0,1)</f>
        <v>1</v>
      </c>
    </row>
    <row r="41" spans="2:9" s="36" customFormat="1" ht="15" customHeight="1" x14ac:dyDescent="0.25">
      <c r="B41" s="84" t="s">
        <v>42</v>
      </c>
      <c r="C41" s="84"/>
      <c r="D41" s="84"/>
      <c r="E41" s="84"/>
      <c r="F41" s="84"/>
      <c r="H41" s="37"/>
      <c r="I41" s="43"/>
    </row>
    <row r="42" spans="2:9" s="38" customFormat="1" ht="15" customHeight="1" x14ac:dyDescent="0.25">
      <c r="B42" s="71" t="s">
        <v>43</v>
      </c>
      <c r="C42" s="71"/>
      <c r="D42" s="71"/>
      <c r="E42" s="71"/>
      <c r="F42" s="71"/>
      <c r="H42" s="39"/>
      <c r="I42" s="44"/>
    </row>
    <row r="43" spans="2:9" ht="20.100000000000001" customHeight="1" x14ac:dyDescent="0.25"/>
  </sheetData>
  <sheetProtection selectLockedCells="1"/>
  <mergeCells count="42">
    <mergeCell ref="H2:I4"/>
    <mergeCell ref="B6:F6"/>
    <mergeCell ref="D7:F7"/>
    <mergeCell ref="D8:F8"/>
    <mergeCell ref="D9:F9"/>
    <mergeCell ref="D2:F4"/>
    <mergeCell ref="B10:F10"/>
    <mergeCell ref="E18:F18"/>
    <mergeCell ref="D11:F11"/>
    <mergeCell ref="D12:F12"/>
    <mergeCell ref="D13:F13"/>
    <mergeCell ref="D14:F14"/>
    <mergeCell ref="B15:F15"/>
    <mergeCell ref="C16:D16"/>
    <mergeCell ref="E16:F16"/>
    <mergeCell ref="C17:D17"/>
    <mergeCell ref="E17:F17"/>
    <mergeCell ref="C18:D18"/>
    <mergeCell ref="B31:F31"/>
    <mergeCell ref="B36:F36"/>
    <mergeCell ref="C22:D22"/>
    <mergeCell ref="C23:E23"/>
    <mergeCell ref="C24:D24"/>
    <mergeCell ref="C25:E25"/>
    <mergeCell ref="C26:D26"/>
    <mergeCell ref="E26:F26"/>
    <mergeCell ref="C27:D27"/>
    <mergeCell ref="C28:D28"/>
    <mergeCell ref="C29:D29"/>
    <mergeCell ref="C30:D30"/>
    <mergeCell ref="C19:D19"/>
    <mergeCell ref="E19:F19"/>
    <mergeCell ref="C20:D20"/>
    <mergeCell ref="E20:F20"/>
    <mergeCell ref="C21:D21"/>
    <mergeCell ref="E21:F21"/>
    <mergeCell ref="B42:F42"/>
    <mergeCell ref="C37:C39"/>
    <mergeCell ref="D37:F37"/>
    <mergeCell ref="D39:E39"/>
    <mergeCell ref="C40:E40"/>
    <mergeCell ref="B41:F41"/>
  </mergeCells>
  <conditionalFormatting sqref="C7">
    <cfRule type="expression" dxfId="81" priority="35">
      <formula>OR($D$7="",$D$7="…")</formula>
    </cfRule>
  </conditionalFormatting>
  <conditionalFormatting sqref="C8">
    <cfRule type="expression" dxfId="80" priority="34">
      <formula>OR($D$8="",$D$8="…")</formula>
    </cfRule>
  </conditionalFormatting>
  <conditionalFormatting sqref="C9">
    <cfRule type="expression" dxfId="79" priority="33">
      <formula>OR($D$9="",$D$9="…")</formula>
    </cfRule>
  </conditionalFormatting>
  <conditionalFormatting sqref="C11">
    <cfRule type="expression" dxfId="78" priority="32">
      <formula>OR($D$11="",$D$11="…")</formula>
    </cfRule>
  </conditionalFormatting>
  <conditionalFormatting sqref="C16:D16">
    <cfRule type="expression" dxfId="77" priority="27">
      <formula>OR($E$16="",$E$16="…")</formula>
    </cfRule>
  </conditionalFormatting>
  <conditionalFormatting sqref="C17:D17">
    <cfRule type="expression" dxfId="76" priority="26">
      <formula>OR($E$17="",$E$17="…")</formula>
    </cfRule>
  </conditionalFormatting>
  <conditionalFormatting sqref="C18:D18">
    <cfRule type="expression" dxfId="75" priority="25">
      <formula>OR($E$18="",$E$18="…")</formula>
    </cfRule>
  </conditionalFormatting>
  <conditionalFormatting sqref="C26:D26">
    <cfRule type="expression" dxfId="74" priority="19">
      <formula>OR($E$26="",$E$26="…")</formula>
    </cfRule>
  </conditionalFormatting>
  <conditionalFormatting sqref="C14">
    <cfRule type="expression" dxfId="73" priority="28">
      <formula>$H$14=0</formula>
    </cfRule>
  </conditionalFormatting>
  <conditionalFormatting sqref="C19:D19">
    <cfRule type="expression" dxfId="72" priority="24">
      <formula>$H$19=0</formula>
    </cfRule>
  </conditionalFormatting>
  <conditionalFormatting sqref="C20 E20">
    <cfRule type="expression" dxfId="71" priority="23">
      <formula>$H$20=0</formula>
    </cfRule>
  </conditionalFormatting>
  <conditionalFormatting sqref="C13">
    <cfRule type="expression" dxfId="70" priority="29">
      <formula>$H$13=0</formula>
    </cfRule>
  </conditionalFormatting>
  <conditionalFormatting sqref="C24:D24">
    <cfRule type="expression" dxfId="69" priority="20">
      <formula>OR($E$24="",$E$24="…",AND($H$25=2,$F$25=""),AND($H$25=2,$F$25="…"))</formula>
    </cfRule>
  </conditionalFormatting>
  <conditionalFormatting sqref="C40:E40">
    <cfRule type="expression" dxfId="68" priority="5">
      <formula>OR(AND($H$40=3,$F$40=""),AND($H$40=3,$F$40="…"))</formula>
    </cfRule>
  </conditionalFormatting>
  <conditionalFormatting sqref="E33">
    <cfRule type="expression" dxfId="67" priority="12">
      <formula>OR(AND($H$33=1,$F$33=""),AND($H$33=1,$F$33="…"))</formula>
    </cfRule>
  </conditionalFormatting>
  <conditionalFormatting sqref="E34">
    <cfRule type="expression" dxfId="66" priority="10">
      <formula>OR(AND($H$34=1,$F$34=""),AND($H$34=1,$F$34="…"))</formula>
    </cfRule>
  </conditionalFormatting>
  <conditionalFormatting sqref="E35">
    <cfRule type="expression" dxfId="65" priority="8">
      <formula>OR(AND($H$35=1,$F$35=""),AND($H$35=1,$F$35="…"))</formula>
    </cfRule>
  </conditionalFormatting>
  <conditionalFormatting sqref="C33">
    <cfRule type="expression" dxfId="64" priority="13">
      <formula>OR(AND($H$33=1,$F$33=""),AND($H$33=1,$F$33="…"),$H$33=0)</formula>
    </cfRule>
  </conditionalFormatting>
  <conditionalFormatting sqref="C34">
    <cfRule type="expression" dxfId="63" priority="11">
      <formula>OR(AND($H$34=1,$F$34=""),AND($H$34=1,$F$34="…"),$H$34=0)</formula>
    </cfRule>
  </conditionalFormatting>
  <conditionalFormatting sqref="C35">
    <cfRule type="expression" dxfId="62" priority="9">
      <formula>OR(AND($H$35=1,$F$35=""),AND($H$35=1,$F$35="…"),$H$35=0)</formula>
    </cfRule>
  </conditionalFormatting>
  <conditionalFormatting sqref="C22:D22">
    <cfRule type="expression" dxfId="61" priority="21">
      <formula>OR($E$22="",$E$22="…",AND($H$23=3,$F$23=""),AND($H$23=3,$F$23="…"))</formula>
    </cfRule>
  </conditionalFormatting>
  <conditionalFormatting sqref="C21:D21">
    <cfRule type="expression" dxfId="60" priority="22">
      <formula>$H$21=0</formula>
    </cfRule>
  </conditionalFormatting>
  <conditionalFormatting sqref="C29:D29">
    <cfRule type="expression" dxfId="59" priority="17">
      <formula>OR(AND($H$29=2,$F$29=""),AND($H$29=2,$F$29="…"))</formula>
    </cfRule>
  </conditionalFormatting>
  <conditionalFormatting sqref="C30:D30">
    <cfRule type="expression" dxfId="58" priority="16">
      <formula>OR(AND($H$30=2,$F$30=""),AND($H$30=2,$F$30="…"))</formula>
    </cfRule>
  </conditionalFormatting>
  <conditionalFormatting sqref="C12">
    <cfRule type="expression" dxfId="57" priority="30">
      <formula>$H$12=0</formula>
    </cfRule>
  </conditionalFormatting>
  <conditionalFormatting sqref="E32">
    <cfRule type="expression" dxfId="56" priority="14">
      <formula>OR(AND($H$32=1,$F$32=""),AND($H$32=1,$F$32="…"))</formula>
    </cfRule>
  </conditionalFormatting>
  <conditionalFormatting sqref="C32">
    <cfRule type="expression" dxfId="55" priority="15">
      <formula>OR(AND($H$32=1,$F$32=""),AND($H$32=1,$F$32="…"),$H$32=0)</formula>
    </cfRule>
  </conditionalFormatting>
  <conditionalFormatting sqref="C37:C39">
    <cfRule type="expression" dxfId="54" priority="7">
      <formula>OR($H$37=0,AND($H$37=2,$F$38="…"),AND($H$37=2,$F$39=""),AND($H$39=4,$F$39="…"),AND($H$39=4,$F$39=""),AND($H$37=2,$H$39=0))</formula>
    </cfRule>
  </conditionalFormatting>
  <conditionalFormatting sqref="E38">
    <cfRule type="expression" dxfId="53" priority="6">
      <formula>OR(AND($H$37=2,$F$38=""),AND($H$37=2,$F$38="…"))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4" r:id="rId4" name="CO_P125_Plus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38100</xdr:rowOff>
                  </from>
                  <to>
                    <xdr:col>3</xdr:col>
                    <xdr:colOff>981075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5" name="CO_PTFE">
              <controlPr defaultSize="0" autoFill="0" autoLine="0" autoPict="0">
                <anchor moveWithCells="1">
                  <from>
                    <xdr:col>3</xdr:col>
                    <xdr:colOff>1238250</xdr:colOff>
                    <xdr:row>11</xdr:row>
                    <xdr:rowOff>38100</xdr:rowOff>
                  </from>
                  <to>
                    <xdr:col>4</xdr:col>
                    <xdr:colOff>828675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6" name="ZG_TypeGraisse">
              <controlPr defaultSize="0" autoFill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7" name="CO_Bague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38100</xdr:rowOff>
                  </from>
                  <to>
                    <xdr:col>3</xdr:col>
                    <xdr:colOff>695325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8" name="CO_BarilletComplet">
              <controlPr defaultSize="0" autoFill="0" autoLine="0" autoPict="0">
                <anchor moveWithCells="1">
                  <from>
                    <xdr:col>3</xdr:col>
                    <xdr:colOff>800100</xdr:colOff>
                    <xdr:row>12</xdr:row>
                    <xdr:rowOff>38100</xdr:rowOff>
                  </from>
                  <to>
                    <xdr:col>4</xdr:col>
                    <xdr:colOff>714375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9" name="CO_Tambour">
              <controlPr defaultSize="0" autoFill="0" autoLine="0" autoPict="0">
                <anchor moveWithCells="1">
                  <from>
                    <xdr:col>4</xdr:col>
                    <xdr:colOff>838200</xdr:colOff>
                    <xdr:row>12</xdr:row>
                    <xdr:rowOff>38100</xdr:rowOff>
                  </from>
                  <to>
                    <xdr:col>5</xdr:col>
                    <xdr:colOff>247650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0" name="ZG_ConditionnementFinal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1" name="CO_Nivaflex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38100</xdr:rowOff>
                  </from>
                  <to>
                    <xdr:col>3</xdr:col>
                    <xdr:colOff>800100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2" name="CO_NivaflexPlus">
              <controlPr defaultSize="0" autoFill="0" autoLine="0" autoPict="0">
                <anchor moveWithCells="1">
                  <from>
                    <xdr:col>3</xdr:col>
                    <xdr:colOff>876300</xdr:colOff>
                    <xdr:row>13</xdr:row>
                    <xdr:rowOff>38100</xdr:rowOff>
                  </from>
                  <to>
                    <xdr:col>4</xdr:col>
                    <xdr:colOff>323850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3" name="CO_Bioflex">
              <controlPr defaultSize="0" autoFill="0" autoLine="0" autoPict="0">
                <anchor moveWithCells="1">
                  <from>
                    <xdr:col>4</xdr:col>
                    <xdr:colOff>428625</xdr:colOff>
                    <xdr:row>13</xdr:row>
                    <xdr:rowOff>38100</xdr:rowOff>
                  </from>
                  <to>
                    <xdr:col>4</xdr:col>
                    <xdr:colOff>1114425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CO_Inox">
              <controlPr defaultSize="0" autoFill="0" autoLine="0" autoPict="0">
                <anchor moveWithCells="1">
                  <from>
                    <xdr:col>4</xdr:col>
                    <xdr:colOff>1200150</xdr:colOff>
                    <xdr:row>13</xdr:row>
                    <xdr:rowOff>38100</xdr:rowOff>
                  </from>
                  <to>
                    <xdr:col>5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5" name="ZG_Matiere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6" name="CO_SAM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38100</xdr:rowOff>
                  </from>
                  <to>
                    <xdr:col>4</xdr:col>
                    <xdr:colOff>552450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7" name="CO_SIAM">
              <controlPr defaultSize="0" autoFill="0" autoLine="0" autoPict="0">
                <anchor moveWithCells="1">
                  <from>
                    <xdr:col>4</xdr:col>
                    <xdr:colOff>609600</xdr:colOff>
                    <xdr:row>18</xdr:row>
                    <xdr:rowOff>38100</xdr:rowOff>
                  </from>
                  <to>
                    <xdr:col>4</xdr:col>
                    <xdr:colOff>1152525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8" name="ZG_SensEnroulement">
              <controlPr defaultSize="0" autoFill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9" name="CO_FournituresFournies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38100</xdr:rowOff>
                  </from>
                  <to>
                    <xdr:col>4</xdr:col>
                    <xdr:colOff>800100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0" name="CO_FournituresNonFournies">
              <controlPr defaultSize="0" autoFill="0" autoLine="0" autoPict="0">
                <anchor moveWithCells="1">
                  <from>
                    <xdr:col>4</xdr:col>
                    <xdr:colOff>914400</xdr:colOff>
                    <xdr:row>19</xdr:row>
                    <xdr:rowOff>38100</xdr:rowOff>
                  </from>
                  <to>
                    <xdr:col>5</xdr:col>
                    <xdr:colOff>542925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1" name="ZG_FounituresControles">
              <controlPr defaultSize="0" autoFill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2" name="CO_MomentMaxGmm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38100</xdr:rowOff>
                  </from>
                  <to>
                    <xdr:col>4</xdr:col>
                    <xdr:colOff>590550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3" name="CO_MomentMaxNmm">
              <controlPr defaultSize="0" autoFill="0" autoLine="0" autoPict="0">
                <anchor moveWithCells="1">
                  <from>
                    <xdr:col>4</xdr:col>
                    <xdr:colOff>638175</xdr:colOff>
                    <xdr:row>20</xdr:row>
                    <xdr:rowOff>38100</xdr:rowOff>
                  </from>
                  <to>
                    <xdr:col>4</xdr:col>
                    <xdr:colOff>1171575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4" name="ZG_MomentMaxUnit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5" name="CO_Mesure0.25Tour">
              <controlPr defaultSize="0" autoFill="0" autoLine="0" autoPict="0">
                <anchor moveWithCells="1">
                  <from>
                    <xdr:col>2</xdr:col>
                    <xdr:colOff>809625</xdr:colOff>
                    <xdr:row>22</xdr:row>
                    <xdr:rowOff>38100</xdr:rowOff>
                  </from>
                  <to>
                    <xdr:col>3</xdr:col>
                    <xdr:colOff>723900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6" name="CO_Mesure0.5Tour">
              <controlPr defaultSize="0" autoFill="0" autoLine="0" autoPict="0">
                <anchor moveWithCells="1">
                  <from>
                    <xdr:col>3</xdr:col>
                    <xdr:colOff>790575</xdr:colOff>
                    <xdr:row>22</xdr:row>
                    <xdr:rowOff>38100</xdr:rowOff>
                  </from>
                  <to>
                    <xdr:col>4</xdr:col>
                    <xdr:colOff>638175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7" name="CO_MM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22</xdr:row>
                    <xdr:rowOff>38100</xdr:rowOff>
                  </from>
                  <to>
                    <xdr:col>4</xdr:col>
                    <xdr:colOff>1343025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8" name="ZG_MomentMax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9" name="CO_Mesure0.5xNBTour">
              <controlPr defaultSize="0" autoFill="0" autoLine="0" autoPict="0">
                <anchor moveWithCells="1">
                  <from>
                    <xdr:col>2</xdr:col>
                    <xdr:colOff>447675</xdr:colOff>
                    <xdr:row>24</xdr:row>
                    <xdr:rowOff>38100</xdr:rowOff>
                  </from>
                  <to>
                    <xdr:col>4</xdr:col>
                    <xdr:colOff>600075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0" name="CO_M24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24</xdr:row>
                    <xdr:rowOff>38100</xdr:rowOff>
                  </from>
                  <to>
                    <xdr:col>4</xdr:col>
                    <xdr:colOff>1343025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1" name="ZG_M24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2" name="CO_SurtensionMin120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38100</xdr:rowOff>
                  </from>
                  <to>
                    <xdr:col>4</xdr:col>
                    <xdr:colOff>666750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CO_SurtensionMi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28</xdr:row>
                    <xdr:rowOff>38100</xdr:rowOff>
                  </from>
                  <to>
                    <xdr:col>4</xdr:col>
                    <xdr:colOff>1343025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ZG_SurtensionMin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CO_SurtensionMax150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38100</xdr:rowOff>
                  </from>
                  <to>
                    <xdr:col>4</xdr:col>
                    <xdr:colOff>666750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CO_SurtensionMax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29</xdr:row>
                    <xdr:rowOff>38100</xdr:rowOff>
                  </from>
                  <to>
                    <xdr:col>4</xdr:col>
                    <xdr:colOff>1343025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ZG_SurtensionMax">
              <controlPr defaultSize="0" autoFill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38" name="CO_PlanRessortOUI">
              <controlPr defaultSize="0" autoFill="0" autoLine="0" autoPict="0">
                <anchor moveWithCells="1">
                  <from>
                    <xdr:col>3</xdr:col>
                    <xdr:colOff>47625</xdr:colOff>
                    <xdr:row>31</xdr:row>
                    <xdr:rowOff>38100</xdr:rowOff>
                  </from>
                  <to>
                    <xdr:col>3</xdr:col>
                    <xdr:colOff>619125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9" name="CO_PlanRessortNON">
              <controlPr defaultSize="0" autoFill="0" autoLine="0" autoPict="0">
                <anchor moveWithCells="1">
                  <from>
                    <xdr:col>3</xdr:col>
                    <xdr:colOff>733425</xdr:colOff>
                    <xdr:row>31</xdr:row>
                    <xdr:rowOff>38100</xdr:rowOff>
                  </from>
                  <to>
                    <xdr:col>3</xdr:col>
                    <xdr:colOff>1304925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0" name="ZG_PlanRessort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1" name="CO_PlanArbreOUI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38100</xdr:rowOff>
                  </from>
                  <to>
                    <xdr:col>3</xdr:col>
                    <xdr:colOff>619125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2" name="CO_PlanArbreNON">
              <controlPr defaultSize="0" autoFill="0" autoLine="0" autoPict="0">
                <anchor moveWithCells="1">
                  <from>
                    <xdr:col>3</xdr:col>
                    <xdr:colOff>733425</xdr:colOff>
                    <xdr:row>32</xdr:row>
                    <xdr:rowOff>38100</xdr:rowOff>
                  </from>
                  <to>
                    <xdr:col>3</xdr:col>
                    <xdr:colOff>1304925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3" name="ZG_PlanArbre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4" name="CO_PlanCouvercleOUI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38100</xdr:rowOff>
                  </from>
                  <to>
                    <xdr:col>3</xdr:col>
                    <xdr:colOff>619125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5" name="CO_PlanCouvercleNON">
              <controlPr defaultSize="0" autoFill="0" autoLine="0" autoPict="0">
                <anchor moveWithCells="1">
                  <from>
                    <xdr:col>3</xdr:col>
                    <xdr:colOff>733425</xdr:colOff>
                    <xdr:row>33</xdr:row>
                    <xdr:rowOff>38100</xdr:rowOff>
                  </from>
                  <to>
                    <xdr:col>3</xdr:col>
                    <xdr:colOff>1304925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6" name="ZG_PlanCouvercle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7" name="CO_PlanTambourOUI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38100</xdr:rowOff>
                  </from>
                  <to>
                    <xdr:col>3</xdr:col>
                    <xdr:colOff>619125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48" name="CO_PlanTambourNON">
              <controlPr defaultSize="0" autoFill="0" autoLine="0" autoPict="0">
                <anchor moveWithCells="1">
                  <from>
                    <xdr:col>3</xdr:col>
                    <xdr:colOff>733425</xdr:colOff>
                    <xdr:row>34</xdr:row>
                    <xdr:rowOff>38100</xdr:rowOff>
                  </from>
                  <to>
                    <xdr:col>3</xdr:col>
                    <xdr:colOff>1304925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9" name="ZG_PlanTambour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0" name="CO_VieillissementNON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38100</xdr:rowOff>
                  </from>
                  <to>
                    <xdr:col>3</xdr:col>
                    <xdr:colOff>552450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1" name="CO_VieillissementOUI">
              <controlPr defaultSize="0" autoFill="0" autoLine="0" autoPict="0">
                <anchor moveWithCells="1">
                  <from>
                    <xdr:col>3</xdr:col>
                    <xdr:colOff>47625</xdr:colOff>
                    <xdr:row>37</xdr:row>
                    <xdr:rowOff>38100</xdr:rowOff>
                  </from>
                  <to>
                    <xdr:col>3</xdr:col>
                    <xdr:colOff>552450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2" name="ZG_Vieillissement">
              <controlPr defaultSize="0" autoFill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3" name="CO_Soumission5">
              <controlPr defaultSize="0" autoFill="0" autoLine="0" autoPict="0">
                <anchor moveWithCells="1">
                  <from>
                    <xdr:col>3</xdr:col>
                    <xdr:colOff>1238250</xdr:colOff>
                    <xdr:row>39</xdr:row>
                    <xdr:rowOff>38100</xdr:rowOff>
                  </from>
                  <to>
                    <xdr:col>4</xdr:col>
                    <xdr:colOff>219075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4" name="CO_Soumission10">
              <controlPr defaultSize="0" autoFill="0" autoLine="0" autoPict="0">
                <anchor moveWithCells="1">
                  <from>
                    <xdr:col>4</xdr:col>
                    <xdr:colOff>247650</xdr:colOff>
                    <xdr:row>39</xdr:row>
                    <xdr:rowOff>38100</xdr:rowOff>
                  </from>
                  <to>
                    <xdr:col>4</xdr:col>
                    <xdr:colOff>647700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55" name="CO_Soumissio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39</xdr:row>
                    <xdr:rowOff>38100</xdr:rowOff>
                  </from>
                  <to>
                    <xdr:col>4</xdr:col>
                    <xdr:colOff>1343025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6" name="ZG_Soumission">
              <controlPr defaultSize="0" autoFill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7" name="CO_CritereVieillissement1-120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38100</xdr:rowOff>
                  </from>
                  <to>
                    <xdr:col>3</xdr:col>
                    <xdr:colOff>657225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8" name="CO_CritereVieillissement5-120">
              <controlPr defaultSize="0" autoFill="0" autoLine="0" autoPict="0">
                <anchor moveWithCells="1">
                  <from>
                    <xdr:col>3</xdr:col>
                    <xdr:colOff>695325</xdr:colOff>
                    <xdr:row>38</xdr:row>
                    <xdr:rowOff>38100</xdr:rowOff>
                  </from>
                  <to>
                    <xdr:col>3</xdr:col>
                    <xdr:colOff>1314450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59" name="CO_CritereVieillissement10-120">
              <controlPr defaultSize="0" autoFill="0" autoLine="0" autoPict="0">
                <anchor moveWithCells="1">
                  <from>
                    <xdr:col>3</xdr:col>
                    <xdr:colOff>1371600</xdr:colOff>
                    <xdr:row>38</xdr:row>
                    <xdr:rowOff>38100</xdr:rowOff>
                  </from>
                  <to>
                    <xdr:col>4</xdr:col>
                    <xdr:colOff>666750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0" name="CO_CritereVieillissemen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38</xdr:row>
                    <xdr:rowOff>38100</xdr:rowOff>
                  </from>
                  <to>
                    <xdr:col>4</xdr:col>
                    <xdr:colOff>1343025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1" name="ZG_CritereVieillissement">
              <controlPr defaultSize="0" autoFill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J43"/>
  <sheetViews>
    <sheetView showGridLines="0" zoomScale="70" zoomScaleNormal="70" zoomScaleSheetLayoutView="100" workbookViewId="0">
      <selection activeCell="D7" sqref="D7:F7"/>
    </sheetView>
  </sheetViews>
  <sheetFormatPr baseColWidth="10" defaultColWidth="0" defaultRowHeight="20.100000000000001" customHeight="1" zeroHeight="1" x14ac:dyDescent="0.25"/>
  <cols>
    <col min="1" max="1" width="4.7109375" style="12" customWidth="1"/>
    <col min="2" max="2" width="8.7109375" style="12" customWidth="1"/>
    <col min="3" max="6" width="20.7109375" style="12" customWidth="1"/>
    <col min="7" max="7" width="4.7109375" style="12" customWidth="1"/>
    <col min="8" max="8" width="4.7109375" style="13" hidden="1" customWidth="1"/>
    <col min="9" max="9" width="4.7109375" style="45" hidden="1" customWidth="1"/>
    <col min="10" max="10" width="4.7109375" style="12" hidden="1" customWidth="1"/>
    <col min="11" max="16384" width="20.7109375" style="12" hidden="1"/>
  </cols>
  <sheetData>
    <row r="1" spans="2:9" s="15" customFormat="1" ht="20.100000000000001" customHeight="1" thickBot="1" x14ac:dyDescent="0.3">
      <c r="H1" s="9"/>
      <c r="I1" s="42"/>
    </row>
    <row r="2" spans="2:9" s="3" customFormat="1" ht="20.100000000000001" customHeight="1" x14ac:dyDescent="0.25">
      <c r="B2" s="4"/>
      <c r="C2" s="5"/>
      <c r="D2" s="51" t="s">
        <v>35</v>
      </c>
      <c r="E2" s="51"/>
      <c r="F2" s="52"/>
      <c r="H2" s="70">
        <f>SUM(I7:I36)</f>
        <v>6</v>
      </c>
      <c r="I2" s="70"/>
    </row>
    <row r="3" spans="2:9" s="3" customFormat="1" ht="20.100000000000001" customHeight="1" x14ac:dyDescent="0.25">
      <c r="B3" s="6"/>
      <c r="D3" s="53"/>
      <c r="E3" s="53"/>
      <c r="F3" s="54"/>
      <c r="H3" s="70"/>
      <c r="I3" s="70"/>
    </row>
    <row r="4" spans="2:9" s="3" customFormat="1" ht="20.100000000000001" customHeight="1" thickBot="1" x14ac:dyDescent="0.3">
      <c r="B4" s="7"/>
      <c r="C4" s="8"/>
      <c r="D4" s="55"/>
      <c r="E4" s="55"/>
      <c r="F4" s="56"/>
      <c r="H4" s="70"/>
      <c r="I4" s="70"/>
    </row>
    <row r="5" spans="2:9" s="15" customFormat="1" ht="20.100000000000001" customHeight="1" thickBot="1" x14ac:dyDescent="0.3">
      <c r="H5" s="9"/>
      <c r="I5" s="42"/>
    </row>
    <row r="6" spans="2:9" s="15" customFormat="1" ht="20.100000000000001" customHeight="1" x14ac:dyDescent="0.25">
      <c r="B6" s="65" t="s">
        <v>2</v>
      </c>
      <c r="C6" s="66"/>
      <c r="D6" s="66"/>
      <c r="E6" s="66"/>
      <c r="F6" s="67"/>
      <c r="H6" s="9"/>
      <c r="I6" s="42"/>
    </row>
    <row r="7" spans="2:9" s="15" customFormat="1" ht="20.100000000000001" customHeight="1" x14ac:dyDescent="0.25">
      <c r="B7" s="1"/>
      <c r="C7" s="20" t="s">
        <v>6</v>
      </c>
      <c r="D7" s="57" t="s">
        <v>0</v>
      </c>
      <c r="E7" s="57"/>
      <c r="F7" s="58"/>
      <c r="H7" s="9"/>
      <c r="I7" s="42">
        <f>IF(OR(D7="…",D7=""),0,1)</f>
        <v>0</v>
      </c>
    </row>
    <row r="8" spans="2:9" s="15" customFormat="1" ht="20.100000000000001" customHeight="1" x14ac:dyDescent="0.25">
      <c r="B8" s="1"/>
      <c r="C8" s="20" t="s">
        <v>7</v>
      </c>
      <c r="D8" s="57" t="s">
        <v>0</v>
      </c>
      <c r="E8" s="57"/>
      <c r="F8" s="58"/>
      <c r="H8" s="9"/>
      <c r="I8" s="42">
        <f>IF(OR(D8="…",D8=""),0,1)</f>
        <v>0</v>
      </c>
    </row>
    <row r="9" spans="2:9" s="15" customFormat="1" ht="20.100000000000001" customHeight="1" thickBot="1" x14ac:dyDescent="0.3">
      <c r="B9" s="2"/>
      <c r="C9" s="21" t="s">
        <v>8</v>
      </c>
      <c r="D9" s="68" t="s">
        <v>0</v>
      </c>
      <c r="E9" s="68"/>
      <c r="F9" s="69"/>
      <c r="H9" s="9"/>
      <c r="I9" s="42">
        <f>IF(OR(D9="…",D9=""),0,1)</f>
        <v>0</v>
      </c>
    </row>
    <row r="10" spans="2:9" s="15" customFormat="1" ht="20.100000000000001" customHeight="1" x14ac:dyDescent="0.25">
      <c r="B10" s="65" t="s">
        <v>1</v>
      </c>
      <c r="C10" s="66"/>
      <c r="D10" s="66"/>
      <c r="E10" s="66"/>
      <c r="F10" s="67"/>
      <c r="H10" s="9"/>
      <c r="I10" s="42"/>
    </row>
    <row r="11" spans="2:9" s="15" customFormat="1" ht="20.100000000000001" customHeight="1" x14ac:dyDescent="0.25">
      <c r="B11" s="1"/>
      <c r="C11" s="20" t="s">
        <v>9</v>
      </c>
      <c r="D11" s="57" t="s">
        <v>0</v>
      </c>
      <c r="E11" s="57"/>
      <c r="F11" s="58"/>
      <c r="H11" s="9"/>
      <c r="I11" s="42">
        <f>IF(OR(D11="…",D11=""),0,1)</f>
        <v>0</v>
      </c>
    </row>
    <row r="12" spans="2:9" s="15" customFormat="1" ht="20.100000000000001" customHeight="1" x14ac:dyDescent="0.25">
      <c r="B12" s="1"/>
      <c r="C12" s="20" t="s">
        <v>15</v>
      </c>
      <c r="D12" s="59"/>
      <c r="E12" s="59"/>
      <c r="F12" s="60"/>
      <c r="H12" s="9">
        <v>1</v>
      </c>
      <c r="I12" s="42">
        <f>IF(H12=0,0,1)</f>
        <v>1</v>
      </c>
    </row>
    <row r="13" spans="2:9" s="15" customFormat="1" ht="20.100000000000001" customHeight="1" thickBot="1" x14ac:dyDescent="0.3">
      <c r="B13" s="2"/>
      <c r="C13" s="21" t="s">
        <v>11</v>
      </c>
      <c r="D13" s="61"/>
      <c r="E13" s="61"/>
      <c r="F13" s="62"/>
      <c r="H13" s="9">
        <v>0</v>
      </c>
      <c r="I13" s="42">
        <f>IF(H13=0,0,1)</f>
        <v>0</v>
      </c>
    </row>
    <row r="14" spans="2:9" s="15" customFormat="1" ht="20.100000000000001" customHeight="1" x14ac:dyDescent="0.25">
      <c r="B14" s="65" t="s">
        <v>3</v>
      </c>
      <c r="C14" s="66"/>
      <c r="D14" s="66"/>
      <c r="E14" s="66"/>
      <c r="F14" s="67"/>
      <c r="H14" s="9"/>
      <c r="I14" s="42"/>
    </row>
    <row r="15" spans="2:9" s="15" customFormat="1" ht="20.100000000000001" customHeight="1" x14ac:dyDescent="0.25">
      <c r="B15" s="1"/>
      <c r="C15" s="59" t="s">
        <v>24</v>
      </c>
      <c r="D15" s="59"/>
      <c r="E15" s="63" t="s">
        <v>0</v>
      </c>
      <c r="F15" s="64"/>
      <c r="H15" s="9"/>
      <c r="I15" s="42">
        <f>IF(OR(E15="…",E15=""),0,1)</f>
        <v>0</v>
      </c>
    </row>
    <row r="16" spans="2:9" s="15" customFormat="1" ht="20.100000000000001" customHeight="1" x14ac:dyDescent="0.25">
      <c r="B16" s="1"/>
      <c r="C16" s="59" t="s">
        <v>12</v>
      </c>
      <c r="D16" s="59"/>
      <c r="E16" s="63" t="s">
        <v>0</v>
      </c>
      <c r="F16" s="64"/>
      <c r="H16" s="9"/>
      <c r="I16" s="42">
        <f>IF(OR(E16="…",E16=""),0,1)</f>
        <v>0</v>
      </c>
    </row>
    <row r="17" spans="2:9" s="15" customFormat="1" ht="20.100000000000001" customHeight="1" x14ac:dyDescent="0.25">
      <c r="B17" s="1"/>
      <c r="C17" s="59" t="s">
        <v>19</v>
      </c>
      <c r="D17" s="59"/>
      <c r="E17" s="63" t="s">
        <v>0</v>
      </c>
      <c r="F17" s="64"/>
      <c r="H17" s="9"/>
      <c r="I17" s="42">
        <f>IF(OR(E17="…",E17=""),0,1)</f>
        <v>0</v>
      </c>
    </row>
    <row r="18" spans="2:9" s="15" customFormat="1" ht="20.100000000000001" customHeight="1" x14ac:dyDescent="0.25">
      <c r="B18" s="1"/>
      <c r="C18" s="59" t="s">
        <v>13</v>
      </c>
      <c r="D18" s="59"/>
      <c r="E18" s="59"/>
      <c r="F18" s="60"/>
      <c r="H18" s="9">
        <v>0</v>
      </c>
      <c r="I18" s="42">
        <f>IF(H18=0,0,1)</f>
        <v>0</v>
      </c>
    </row>
    <row r="19" spans="2:9" s="15" customFormat="1" ht="20.100000000000001" customHeight="1" x14ac:dyDescent="0.25">
      <c r="B19" s="1"/>
      <c r="C19" s="59" t="s">
        <v>21</v>
      </c>
      <c r="D19" s="59"/>
      <c r="E19" s="82"/>
      <c r="F19" s="83"/>
      <c r="H19" s="9">
        <v>0</v>
      </c>
      <c r="I19" s="42">
        <f>IF(H19=0,0,1)</f>
        <v>0</v>
      </c>
    </row>
    <row r="20" spans="2:9" s="15" customFormat="1" ht="20.100000000000001" customHeight="1" x14ac:dyDescent="0.25">
      <c r="B20" s="1"/>
      <c r="C20" s="59" t="s">
        <v>27</v>
      </c>
      <c r="D20" s="59"/>
      <c r="E20" s="22" t="s">
        <v>0</v>
      </c>
      <c r="F20" s="23" t="str">
        <f>IF(H19=1,"gmm",IF(H19=2,"Nmm","-"))</f>
        <v>-</v>
      </c>
      <c r="H20" s="42"/>
      <c r="I20" s="42">
        <f>IF(OR(E20="…",E20=""),0,1)</f>
        <v>0</v>
      </c>
    </row>
    <row r="21" spans="2:9" s="15" customFormat="1" ht="20.100000000000001" customHeight="1" x14ac:dyDescent="0.25">
      <c r="B21" s="1"/>
      <c r="C21" s="59"/>
      <c r="D21" s="59"/>
      <c r="E21" s="59"/>
      <c r="F21" s="33" t="s">
        <v>0</v>
      </c>
      <c r="H21" s="9">
        <v>2</v>
      </c>
      <c r="I21" s="42">
        <f>IF(H21=0,0,1)</f>
        <v>1</v>
      </c>
    </row>
    <row r="22" spans="2:9" s="15" customFormat="1" ht="20.100000000000001" customHeight="1" x14ac:dyDescent="0.25">
      <c r="B22" s="1"/>
      <c r="C22" s="59" t="s">
        <v>28</v>
      </c>
      <c r="D22" s="59"/>
      <c r="E22" s="22" t="s">
        <v>0</v>
      </c>
      <c r="F22" s="23" t="str">
        <f>IF(H19=1,"gmm",IF(H19=2,"Nmm","-"))</f>
        <v>-</v>
      </c>
      <c r="H22" s="9"/>
      <c r="I22" s="42">
        <f>IF(OR(E22="…",E22=""),0,1)</f>
        <v>0</v>
      </c>
    </row>
    <row r="23" spans="2:9" s="15" customFormat="1" ht="20.100000000000001" customHeight="1" x14ac:dyDescent="0.25">
      <c r="B23" s="1"/>
      <c r="C23" s="59"/>
      <c r="D23" s="59"/>
      <c r="E23" s="59"/>
      <c r="F23" s="33" t="s">
        <v>0</v>
      </c>
      <c r="H23" s="9">
        <v>1</v>
      </c>
      <c r="I23" s="42">
        <f>IF(H23=0,0,1)</f>
        <v>1</v>
      </c>
    </row>
    <row r="24" spans="2:9" s="15" customFormat="1" ht="20.100000000000001" customHeight="1" thickBot="1" x14ac:dyDescent="0.3">
      <c r="B24" s="1"/>
      <c r="C24" s="59" t="s">
        <v>26</v>
      </c>
      <c r="D24" s="59"/>
      <c r="E24" s="63" t="s">
        <v>0</v>
      </c>
      <c r="F24" s="64"/>
      <c r="H24" s="9"/>
      <c r="I24" s="42">
        <f>IF(OR(E24="…",E24=""),0,1)</f>
        <v>0</v>
      </c>
    </row>
    <row r="25" spans="2:9" s="15" customFormat="1" ht="19.5" customHeight="1" x14ac:dyDescent="0.25">
      <c r="B25" s="65" t="s">
        <v>48</v>
      </c>
      <c r="C25" s="66"/>
      <c r="D25" s="66"/>
      <c r="E25" s="66"/>
      <c r="F25" s="67"/>
      <c r="H25" s="9"/>
      <c r="I25" s="42"/>
    </row>
    <row r="26" spans="2:9" s="15" customFormat="1" ht="20.100000000000001" customHeight="1" x14ac:dyDescent="0.25">
      <c r="B26" s="1"/>
      <c r="C26" s="20" t="s">
        <v>31</v>
      </c>
      <c r="D26" s="17"/>
      <c r="E26" s="17" t="s">
        <v>20</v>
      </c>
      <c r="F26" s="28" t="s">
        <v>0</v>
      </c>
      <c r="H26" s="42">
        <v>0</v>
      </c>
      <c r="I26" s="42">
        <f>IF(H26=0,0,1)</f>
        <v>0</v>
      </c>
    </row>
    <row r="27" spans="2:9" s="15" customFormat="1" ht="20.100000000000001" customHeight="1" x14ac:dyDescent="0.25">
      <c r="B27" s="1"/>
      <c r="C27" s="20" t="s">
        <v>16</v>
      </c>
      <c r="D27" s="20"/>
      <c r="E27" s="17" t="s">
        <v>20</v>
      </c>
      <c r="F27" s="28" t="s">
        <v>0</v>
      </c>
      <c r="H27" s="9">
        <v>0</v>
      </c>
      <c r="I27" s="42">
        <f>IF(H27=0,0,1)</f>
        <v>0</v>
      </c>
    </row>
    <row r="28" spans="2:9" s="15" customFormat="1" ht="20.100000000000001" customHeight="1" x14ac:dyDescent="0.25">
      <c r="B28" s="1"/>
      <c r="C28" s="20" t="s">
        <v>17</v>
      </c>
      <c r="D28" s="20"/>
      <c r="E28" s="17" t="s">
        <v>20</v>
      </c>
      <c r="F28" s="28" t="s">
        <v>0</v>
      </c>
      <c r="H28" s="9">
        <v>0</v>
      </c>
      <c r="I28" s="42">
        <f>IF(H28=0,0,1)</f>
        <v>0</v>
      </c>
    </row>
    <row r="29" spans="2:9" s="15" customFormat="1" ht="20.100000000000001" customHeight="1" thickBot="1" x14ac:dyDescent="0.3">
      <c r="B29" s="2"/>
      <c r="C29" s="21" t="s">
        <v>18</v>
      </c>
      <c r="D29" s="21"/>
      <c r="E29" s="29" t="s">
        <v>20</v>
      </c>
      <c r="F29" s="30" t="s">
        <v>0</v>
      </c>
      <c r="H29" s="9">
        <v>0</v>
      </c>
      <c r="I29" s="42">
        <f>IF(H29=0,0,1)</f>
        <v>0</v>
      </c>
    </row>
    <row r="30" spans="2:9" s="15" customFormat="1" ht="20.100000000000001" customHeight="1" x14ac:dyDescent="0.25">
      <c r="B30" s="65" t="s">
        <v>4</v>
      </c>
      <c r="C30" s="66"/>
      <c r="D30" s="66"/>
      <c r="E30" s="66"/>
      <c r="F30" s="67"/>
      <c r="H30" s="9"/>
      <c r="I30" s="42"/>
    </row>
    <row r="31" spans="2:9" s="15" customFormat="1" ht="20.100000000000001" customHeight="1" x14ac:dyDescent="0.25">
      <c r="B31" s="1"/>
      <c r="C31" s="72" t="s">
        <v>33</v>
      </c>
      <c r="D31" s="59"/>
      <c r="E31" s="59"/>
      <c r="F31" s="60"/>
      <c r="H31" s="9">
        <v>1</v>
      </c>
      <c r="I31" s="42">
        <f>IF(H31=0,0,1)</f>
        <v>1</v>
      </c>
    </row>
    <row r="32" spans="2:9" s="15" customFormat="1" ht="20.100000000000001" customHeight="1" x14ac:dyDescent="0.25">
      <c r="B32" s="1"/>
      <c r="C32" s="72"/>
      <c r="D32" s="20"/>
      <c r="E32" s="20" t="s">
        <v>32</v>
      </c>
      <c r="F32" s="35" t="s">
        <v>0</v>
      </c>
      <c r="H32" s="9"/>
      <c r="I32" s="42">
        <f>IF(OR(F32="…",F32=""),0,1)</f>
        <v>0</v>
      </c>
    </row>
    <row r="33" spans="2:9" s="15" customFormat="1" ht="20.100000000000001" customHeight="1" x14ac:dyDescent="0.25">
      <c r="B33" s="1"/>
      <c r="C33" s="72"/>
      <c r="D33" s="74"/>
      <c r="E33" s="75"/>
      <c r="F33" s="34" t="s">
        <v>0</v>
      </c>
      <c r="H33" s="9">
        <v>0</v>
      </c>
      <c r="I33" s="42">
        <f>IF(H33=0,0,1)</f>
        <v>0</v>
      </c>
    </row>
    <row r="34" spans="2:9" s="15" customFormat="1" ht="20.100000000000001" customHeight="1" x14ac:dyDescent="0.25">
      <c r="B34" s="1"/>
      <c r="C34" s="31" t="s">
        <v>36</v>
      </c>
      <c r="D34" s="79"/>
      <c r="E34" s="75"/>
      <c r="F34" s="34" t="s">
        <v>0</v>
      </c>
      <c r="H34" s="42">
        <v>2</v>
      </c>
      <c r="I34" s="42">
        <f>IF(H34=0,0,1)</f>
        <v>1</v>
      </c>
    </row>
    <row r="35" spans="2:9" s="15" customFormat="1" ht="20.100000000000001" customHeight="1" x14ac:dyDescent="0.25">
      <c r="B35" s="1"/>
      <c r="C35" s="72" t="s">
        <v>37</v>
      </c>
      <c r="D35" s="72"/>
      <c r="E35" s="80" t="s">
        <v>0</v>
      </c>
      <c r="F35" s="81"/>
      <c r="H35" s="9"/>
      <c r="I35" s="42">
        <f>IF(OR(E35="…",E35=""),0,1)</f>
        <v>0</v>
      </c>
    </row>
    <row r="36" spans="2:9" s="15" customFormat="1" ht="20.100000000000001" customHeight="1" x14ac:dyDescent="0.25">
      <c r="B36" s="1"/>
      <c r="C36" s="74" t="s">
        <v>51</v>
      </c>
      <c r="D36" s="79"/>
      <c r="E36" s="75"/>
      <c r="F36" s="35" t="s">
        <v>0</v>
      </c>
      <c r="H36" s="9">
        <v>1</v>
      </c>
      <c r="I36" s="42">
        <f>IF(H36=0,0,1)</f>
        <v>1</v>
      </c>
    </row>
    <row r="37" spans="2:9" s="15" customFormat="1" ht="20.100000000000001" customHeight="1" x14ac:dyDescent="0.25">
      <c r="B37" s="1"/>
      <c r="F37" s="10"/>
      <c r="H37" s="9"/>
      <c r="I37" s="42"/>
    </row>
    <row r="38" spans="2:9" s="15" customFormat="1" ht="20.100000000000001" customHeight="1" x14ac:dyDescent="0.25">
      <c r="B38" s="1"/>
      <c r="F38" s="10"/>
      <c r="H38" s="9"/>
      <c r="I38" s="42"/>
    </row>
    <row r="39" spans="2:9" s="15" customFormat="1" ht="20.100000000000001" customHeight="1" x14ac:dyDescent="0.25">
      <c r="B39" s="1"/>
      <c r="F39" s="10"/>
      <c r="H39" s="9"/>
      <c r="I39" s="42"/>
    </row>
    <row r="40" spans="2:9" s="15" customFormat="1" ht="20.100000000000001" customHeight="1" thickBot="1" x14ac:dyDescent="0.3">
      <c r="B40" s="2"/>
      <c r="C40" s="16"/>
      <c r="D40" s="16"/>
      <c r="E40" s="16"/>
      <c r="F40" s="11"/>
      <c r="H40" s="9"/>
      <c r="I40" s="42"/>
    </row>
    <row r="41" spans="2:9" s="36" customFormat="1" ht="15" customHeight="1" x14ac:dyDescent="0.25">
      <c r="B41" s="84" t="s">
        <v>45</v>
      </c>
      <c r="C41" s="84"/>
      <c r="D41" s="84"/>
      <c r="E41" s="84"/>
      <c r="F41" s="84"/>
      <c r="H41" s="37"/>
      <c r="I41" s="43"/>
    </row>
    <row r="42" spans="2:9" s="38" customFormat="1" ht="15" customHeight="1" x14ac:dyDescent="0.25">
      <c r="B42" s="71" t="s">
        <v>44</v>
      </c>
      <c r="C42" s="71"/>
      <c r="D42" s="71"/>
      <c r="E42" s="71"/>
      <c r="F42" s="71"/>
      <c r="H42" s="39"/>
      <c r="I42" s="44"/>
    </row>
    <row r="43" spans="2:9" ht="20.100000000000001" customHeight="1" x14ac:dyDescent="0.25"/>
  </sheetData>
  <sheetProtection password="B753" sheet="1" objects="1" scenarios="1" selectLockedCells="1"/>
  <mergeCells count="38">
    <mergeCell ref="H2:I4"/>
    <mergeCell ref="B10:F10"/>
    <mergeCell ref="B41:F41"/>
    <mergeCell ref="B42:F42"/>
    <mergeCell ref="D34:E34"/>
    <mergeCell ref="C35:D35"/>
    <mergeCell ref="E35:F35"/>
    <mergeCell ref="D11:F11"/>
    <mergeCell ref="D12:F12"/>
    <mergeCell ref="D13:F13"/>
    <mergeCell ref="B14:F14"/>
    <mergeCell ref="C15:D15"/>
    <mergeCell ref="E15:F15"/>
    <mergeCell ref="C16:D16"/>
    <mergeCell ref="E16:F16"/>
    <mergeCell ref="C17:D17"/>
    <mergeCell ref="E17:F17"/>
    <mergeCell ref="D2:F4"/>
    <mergeCell ref="B6:F6"/>
    <mergeCell ref="D7:F7"/>
    <mergeCell ref="D8:F8"/>
    <mergeCell ref="D9:F9"/>
    <mergeCell ref="C18:D18"/>
    <mergeCell ref="E18:F18"/>
    <mergeCell ref="C24:D24"/>
    <mergeCell ref="E24:F24"/>
    <mergeCell ref="C19:D19"/>
    <mergeCell ref="E19:F19"/>
    <mergeCell ref="C20:D20"/>
    <mergeCell ref="C21:E21"/>
    <mergeCell ref="C22:D22"/>
    <mergeCell ref="C23:E23"/>
    <mergeCell ref="C36:E36"/>
    <mergeCell ref="B25:F25"/>
    <mergeCell ref="B30:F30"/>
    <mergeCell ref="C31:C33"/>
    <mergeCell ref="D31:F31"/>
    <mergeCell ref="D33:E33"/>
  </mergeCells>
  <conditionalFormatting sqref="C7">
    <cfRule type="expression" dxfId="52" priority="30">
      <formula>OR($D$7="",$D$7="…")</formula>
    </cfRule>
  </conditionalFormatting>
  <conditionalFormatting sqref="C8">
    <cfRule type="expression" dxfId="51" priority="29">
      <formula>OR($D$8="",$D$8="…")</formula>
    </cfRule>
  </conditionalFormatting>
  <conditionalFormatting sqref="C9">
    <cfRule type="expression" dxfId="50" priority="28">
      <formula>OR($D$9="",$D$9="…")</formula>
    </cfRule>
  </conditionalFormatting>
  <conditionalFormatting sqref="C11">
    <cfRule type="expression" dxfId="49" priority="27">
      <formula>OR($D$11="",$D$11="…")</formula>
    </cfRule>
  </conditionalFormatting>
  <conditionalFormatting sqref="C15:D15">
    <cfRule type="expression" dxfId="48" priority="24">
      <formula>OR($E$15="",$E$15="…")</formula>
    </cfRule>
  </conditionalFormatting>
  <conditionalFormatting sqref="C16:D16">
    <cfRule type="expression" dxfId="47" priority="23">
      <formula>OR($E$16="",$E$16="…")</formula>
    </cfRule>
  </conditionalFormatting>
  <conditionalFormatting sqref="C17:D17">
    <cfRule type="expression" dxfId="46" priority="22">
      <formula>OR($E$17="",$E$17="…")</formula>
    </cfRule>
  </conditionalFormatting>
  <conditionalFormatting sqref="C24:D24">
    <cfRule type="expression" dxfId="45" priority="17">
      <formula>OR($E$24="",$E$24="…")</formula>
    </cfRule>
  </conditionalFormatting>
  <conditionalFormatting sqref="C13">
    <cfRule type="expression" dxfId="44" priority="25">
      <formula>$H$13=0</formula>
    </cfRule>
  </conditionalFormatting>
  <conditionalFormatting sqref="C18:D18">
    <cfRule type="expression" dxfId="43" priority="21">
      <formula>$H$18=0</formula>
    </cfRule>
  </conditionalFormatting>
  <conditionalFormatting sqref="C22:D22">
    <cfRule type="expression" dxfId="42" priority="18">
      <formula>OR($E$22="",$E$22="…",AND($H$23=2,$F$23=""),AND($H$23=2,$F$23="…"))</formula>
    </cfRule>
  </conditionalFormatting>
  <conditionalFormatting sqref="C36:E36">
    <cfRule type="expression" dxfId="41" priority="3">
      <formula>OR(AND($H$36=3,$F$36=""),AND($H$36=3,$F$36="…"))</formula>
    </cfRule>
  </conditionalFormatting>
  <conditionalFormatting sqref="E27">
    <cfRule type="expression" dxfId="40" priority="11">
      <formula>OR(AND($H$27=1,$F$27=""),AND($H$27=1,$F$27="…"))</formula>
    </cfRule>
  </conditionalFormatting>
  <conditionalFormatting sqref="E28">
    <cfRule type="expression" dxfId="39" priority="9">
      <formula>OR(AND($H$28=1,$F$28=""),AND($H$28=1,$F$28="…"))</formula>
    </cfRule>
  </conditionalFormatting>
  <conditionalFormatting sqref="E29">
    <cfRule type="expression" dxfId="38" priority="7">
      <formula>OR(AND($H$29=1,$F$29=""),AND($H$29=1,$F$29="…"))</formula>
    </cfRule>
  </conditionalFormatting>
  <conditionalFormatting sqref="C27">
    <cfRule type="expression" dxfId="37" priority="12">
      <formula>OR(AND($H$27=1,$F$27=""),AND($H$27=1,$F$27="…"),$H$27=0)</formula>
    </cfRule>
  </conditionalFormatting>
  <conditionalFormatting sqref="C28">
    <cfRule type="expression" dxfId="36" priority="10">
      <formula>OR(AND($H$28=1,$F$28=""),AND($H$28=1,$F$28="…"),$H$28=0)</formula>
    </cfRule>
  </conditionalFormatting>
  <conditionalFormatting sqref="C29">
    <cfRule type="expression" dxfId="35" priority="8">
      <formula>OR(AND($H$29=1,$F$29=""),AND($H$29=1,$F$29="…"),$H$29=0)</formula>
    </cfRule>
  </conditionalFormatting>
  <conditionalFormatting sqref="C20:D20">
    <cfRule type="expression" dxfId="34" priority="19">
      <formula>OR($E$20="",$E$20="…",AND($H$21=3,$F$21=""),AND($H$21=3,$F$21="…"))</formula>
    </cfRule>
  </conditionalFormatting>
  <conditionalFormatting sqref="C19:D19">
    <cfRule type="expression" dxfId="33" priority="20">
      <formula>$H$19=0</formula>
    </cfRule>
  </conditionalFormatting>
  <conditionalFormatting sqref="C12">
    <cfRule type="expression" dxfId="32" priority="26">
      <formula>$H$12=0</formula>
    </cfRule>
  </conditionalFormatting>
  <conditionalFormatting sqref="E26">
    <cfRule type="expression" dxfId="31" priority="13">
      <formula>OR(AND($H$26=1,$F$26=""),AND($H$26=1,$F$26="…"))</formula>
    </cfRule>
  </conditionalFormatting>
  <conditionalFormatting sqref="C26">
    <cfRule type="expression" dxfId="30" priority="14">
      <formula>OR(AND($H$26=1,$F$26=""),AND($H$26=1,$F$26="…"),$H$26=0)</formula>
    </cfRule>
  </conditionalFormatting>
  <conditionalFormatting sqref="C31:C33">
    <cfRule type="expression" dxfId="29" priority="6">
      <formula>OR($H$31=0,AND($H$31=2,$F$32="…"),AND($H$31=2,$F$33=""),AND($H$33=4,$F$33="…"),AND($H$33=4,$F$33=""),AND($H$31=2,$H$33=0))</formula>
    </cfRule>
  </conditionalFormatting>
  <conditionalFormatting sqref="C34">
    <cfRule type="expression" dxfId="28" priority="4">
      <formula>OR($H$34=0,AND($H$34=3,$F$34=""),AND($H$34=3,$F$34="…"))</formula>
    </cfRule>
  </conditionalFormatting>
  <conditionalFormatting sqref="E32">
    <cfRule type="expression" dxfId="27" priority="5">
      <formula>OR(AND($H$31=2,$F$32=""),AND($H$31=2,$F$32="…"))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ZG_TypeBride">
              <controlPr defaultSize="0" autoFill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O_Nivaflex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38100</xdr:rowOff>
                  </from>
                  <to>
                    <xdr:col>3</xdr:col>
                    <xdr:colOff>771525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CO_NivaflexPlus">
              <controlPr defaultSize="0" autoFill="0" autoLine="0" autoPict="0">
                <anchor moveWithCells="1">
                  <from>
                    <xdr:col>3</xdr:col>
                    <xdr:colOff>876300</xdr:colOff>
                    <xdr:row>12</xdr:row>
                    <xdr:rowOff>38100</xdr:rowOff>
                  </from>
                  <to>
                    <xdr:col>4</xdr:col>
                    <xdr:colOff>323850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CO_Bioflex">
              <controlPr defaultSize="0" autoFill="0" autoLine="0" autoPict="0">
                <anchor moveWithCells="1">
                  <from>
                    <xdr:col>4</xdr:col>
                    <xdr:colOff>428625</xdr:colOff>
                    <xdr:row>12</xdr:row>
                    <xdr:rowOff>38100</xdr:rowOff>
                  </from>
                  <to>
                    <xdr:col>4</xdr:col>
                    <xdr:colOff>1076325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CO_Inox">
              <controlPr defaultSize="0" autoFill="0" autoLine="0" autoPict="0">
                <anchor moveWithCells="1">
                  <from>
                    <xdr:col>4</xdr:col>
                    <xdr:colOff>1200150</xdr:colOff>
                    <xdr:row>12</xdr:row>
                    <xdr:rowOff>38100</xdr:rowOff>
                  </from>
                  <to>
                    <xdr:col>5</xdr:col>
                    <xdr:colOff>390525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ZG_Matiere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CO_SAM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38100</xdr:rowOff>
                  </from>
                  <to>
                    <xdr:col>4</xdr:col>
                    <xdr:colOff>552450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1" name="CO_SIAM">
              <controlPr defaultSize="0" autoFill="0" autoLine="0" autoPict="0">
                <anchor moveWithCells="1">
                  <from>
                    <xdr:col>4</xdr:col>
                    <xdr:colOff>609600</xdr:colOff>
                    <xdr:row>17</xdr:row>
                    <xdr:rowOff>38100</xdr:rowOff>
                  </from>
                  <to>
                    <xdr:col>4</xdr:col>
                    <xdr:colOff>1152525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ZG_SensEnroulement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3" name="CO_MomentMaxGmm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38100</xdr:rowOff>
                  </from>
                  <to>
                    <xdr:col>4</xdr:col>
                    <xdr:colOff>552450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4" name="CO_MomentMaxNmm">
              <controlPr defaultSize="0" autoFill="0" autoLine="0" autoPict="0">
                <anchor moveWithCells="1">
                  <from>
                    <xdr:col>4</xdr:col>
                    <xdr:colOff>638175</xdr:colOff>
                    <xdr:row>18</xdr:row>
                    <xdr:rowOff>38100</xdr:rowOff>
                  </from>
                  <to>
                    <xdr:col>4</xdr:col>
                    <xdr:colOff>1143000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5" name="ZG_MomentMaxUnit">
              <controlPr defaultSize="0" autoFill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6" name="CO_Mesure0.25Tour">
              <controlPr defaultSize="0" autoFill="0" autoLine="0" autoPict="0">
                <anchor moveWithCells="1">
                  <from>
                    <xdr:col>2</xdr:col>
                    <xdr:colOff>809625</xdr:colOff>
                    <xdr:row>20</xdr:row>
                    <xdr:rowOff>38100</xdr:rowOff>
                  </from>
                  <to>
                    <xdr:col>3</xdr:col>
                    <xdr:colOff>723900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7" name="CO_Mesure0.5Tour">
              <controlPr defaultSize="0" autoFill="0" autoLine="0" autoPict="0">
                <anchor moveWithCells="1">
                  <from>
                    <xdr:col>3</xdr:col>
                    <xdr:colOff>790575</xdr:colOff>
                    <xdr:row>20</xdr:row>
                    <xdr:rowOff>38100</xdr:rowOff>
                  </from>
                  <to>
                    <xdr:col>4</xdr:col>
                    <xdr:colOff>628650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8" name="CO_MM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20</xdr:row>
                    <xdr:rowOff>38100</xdr:rowOff>
                  </from>
                  <to>
                    <xdr:col>4</xdr:col>
                    <xdr:colOff>1343025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9" name="ZG_MomentMax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0" name="CO_Mesure0.5xNBTour">
              <controlPr defaultSize="0" autoFill="0" autoLine="0" autoPict="0">
                <anchor moveWithCells="1">
                  <from>
                    <xdr:col>2</xdr:col>
                    <xdr:colOff>447675</xdr:colOff>
                    <xdr:row>22</xdr:row>
                    <xdr:rowOff>38100</xdr:rowOff>
                  </from>
                  <to>
                    <xdr:col>4</xdr:col>
                    <xdr:colOff>600075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1" name="CO_M24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22</xdr:row>
                    <xdr:rowOff>38100</xdr:rowOff>
                  </from>
                  <to>
                    <xdr:col>4</xdr:col>
                    <xdr:colOff>1343025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2" name="ZG_M24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3" name="CO_PlanRessortOUI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38100</xdr:rowOff>
                  </from>
                  <to>
                    <xdr:col>3</xdr:col>
                    <xdr:colOff>619125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4" name="CO_PlanRessortNON">
              <controlPr defaultSize="0" autoFill="0" autoLine="0" autoPict="0">
                <anchor moveWithCells="1">
                  <from>
                    <xdr:col>3</xdr:col>
                    <xdr:colOff>733425</xdr:colOff>
                    <xdr:row>25</xdr:row>
                    <xdr:rowOff>38100</xdr:rowOff>
                  </from>
                  <to>
                    <xdr:col>3</xdr:col>
                    <xdr:colOff>1304925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25" name="ZG_PlanRessort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26" name="CO_PlanArbreOUI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38100</xdr:rowOff>
                  </from>
                  <to>
                    <xdr:col>3</xdr:col>
                    <xdr:colOff>619125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27" name="CO_PlanArbreNON">
              <controlPr defaultSize="0" autoFill="0" autoLine="0" autoPict="0">
                <anchor moveWithCells="1">
                  <from>
                    <xdr:col>3</xdr:col>
                    <xdr:colOff>733425</xdr:colOff>
                    <xdr:row>26</xdr:row>
                    <xdr:rowOff>38100</xdr:rowOff>
                  </from>
                  <to>
                    <xdr:col>3</xdr:col>
                    <xdr:colOff>1304925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28" name="ZG_PlanArbre">
              <controlPr defaultSize="0" autoFill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29" name="CO_PlanCouvercleOUI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38100</xdr:rowOff>
                  </from>
                  <to>
                    <xdr:col>3</xdr:col>
                    <xdr:colOff>619125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0" name="CO_PlanCouvercleNON">
              <controlPr defaultSize="0" autoFill="0" autoLine="0" autoPict="0">
                <anchor moveWithCells="1">
                  <from>
                    <xdr:col>3</xdr:col>
                    <xdr:colOff>733425</xdr:colOff>
                    <xdr:row>27</xdr:row>
                    <xdr:rowOff>38100</xdr:rowOff>
                  </from>
                  <to>
                    <xdr:col>3</xdr:col>
                    <xdr:colOff>1304925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1" name="ZG_PlanCouvercle">
              <controlPr defaultSize="0" autoFill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2" name="CO_PlanTambourOUI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38100</xdr:rowOff>
                  </from>
                  <to>
                    <xdr:col>3</xdr:col>
                    <xdr:colOff>619125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3" name="CO_PlanTambourNON">
              <controlPr defaultSize="0" autoFill="0" autoLine="0" autoPict="0">
                <anchor moveWithCells="1">
                  <from>
                    <xdr:col>3</xdr:col>
                    <xdr:colOff>733425</xdr:colOff>
                    <xdr:row>28</xdr:row>
                    <xdr:rowOff>38100</xdr:rowOff>
                  </from>
                  <to>
                    <xdr:col>3</xdr:col>
                    <xdr:colOff>1304925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4" name="ZG_PlanTambour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35" name="CO_VieillissementNON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38100</xdr:rowOff>
                  </from>
                  <to>
                    <xdr:col>3</xdr:col>
                    <xdr:colOff>552450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36" name="CO_VieillissementOUI">
              <controlPr defaultSize="0" autoFill="0" autoLine="0" autoPict="0">
                <anchor moveWithCells="1">
                  <from>
                    <xdr:col>3</xdr:col>
                    <xdr:colOff>47625</xdr:colOff>
                    <xdr:row>31</xdr:row>
                    <xdr:rowOff>38100</xdr:rowOff>
                  </from>
                  <to>
                    <xdr:col>3</xdr:col>
                    <xdr:colOff>552450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37" name="ZG_Vieillissement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38" name="CO_Soumission5">
              <controlPr defaultSize="0" autoFill="0" autoLine="0" autoPict="0">
                <anchor moveWithCells="1">
                  <from>
                    <xdr:col>3</xdr:col>
                    <xdr:colOff>1238250</xdr:colOff>
                    <xdr:row>35</xdr:row>
                    <xdr:rowOff>38100</xdr:rowOff>
                  </from>
                  <to>
                    <xdr:col>4</xdr:col>
                    <xdr:colOff>219075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39" name="CO_Soumission10">
              <controlPr defaultSize="0" autoFill="0" autoLine="0" autoPict="0">
                <anchor moveWithCells="1">
                  <from>
                    <xdr:col>4</xdr:col>
                    <xdr:colOff>247650</xdr:colOff>
                    <xdr:row>35</xdr:row>
                    <xdr:rowOff>38100</xdr:rowOff>
                  </from>
                  <to>
                    <xdr:col>4</xdr:col>
                    <xdr:colOff>647700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0" name="CO_Soumissio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35</xdr:row>
                    <xdr:rowOff>38100</xdr:rowOff>
                  </from>
                  <to>
                    <xdr:col>4</xdr:col>
                    <xdr:colOff>1343025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1" name="ZG_Soumission">
              <controlPr defaultSize="0" autoFill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2" name="CO_CritereVieillissement1-100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38100</xdr:rowOff>
                  </from>
                  <to>
                    <xdr:col>3</xdr:col>
                    <xdr:colOff>657225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43" name="CO_CritereVieillissement5-100">
              <controlPr defaultSize="0" autoFill="0" autoLine="0" autoPict="0">
                <anchor moveWithCells="1">
                  <from>
                    <xdr:col>3</xdr:col>
                    <xdr:colOff>695325</xdr:colOff>
                    <xdr:row>32</xdr:row>
                    <xdr:rowOff>38100</xdr:rowOff>
                  </from>
                  <to>
                    <xdr:col>3</xdr:col>
                    <xdr:colOff>1314450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44" name="CO_CritereVieillissement10-90">
              <controlPr defaultSize="0" autoFill="0" autoLine="0" autoPict="0">
                <anchor moveWithCells="1">
                  <from>
                    <xdr:col>3</xdr:col>
                    <xdr:colOff>1371600</xdr:colOff>
                    <xdr:row>32</xdr:row>
                    <xdr:rowOff>38100</xdr:rowOff>
                  </from>
                  <to>
                    <xdr:col>4</xdr:col>
                    <xdr:colOff>628650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45" name="CO_CritereVieillissemen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32</xdr:row>
                    <xdr:rowOff>38100</xdr:rowOff>
                  </from>
                  <to>
                    <xdr:col>4</xdr:col>
                    <xdr:colOff>1343025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46" name="ZG_CritereVieillissement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47" name="CO_BrideRapportee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28575</xdr:rowOff>
                  </from>
                  <to>
                    <xdr:col>3</xdr:col>
                    <xdr:colOff>809625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48" name="CO_BrideWiget">
              <controlPr defaultSize="0" autoFill="0" autoLine="0" autoPict="0">
                <anchor moveWithCells="1">
                  <from>
                    <xdr:col>3</xdr:col>
                    <xdr:colOff>895350</xdr:colOff>
                    <xdr:row>11</xdr:row>
                    <xdr:rowOff>28575</xdr:rowOff>
                  </from>
                  <to>
                    <xdr:col>4</xdr:col>
                    <xdr:colOff>85725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49" name="CO_BrideAAilettes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28575</xdr:rowOff>
                  </from>
                  <to>
                    <xdr:col>4</xdr:col>
                    <xdr:colOff>923925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50" name="CO_Ebat002005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38100</xdr:rowOff>
                  </from>
                  <to>
                    <xdr:col>3</xdr:col>
                    <xdr:colOff>914400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51" name="CO_Ebat002006">
              <controlPr defaultSize="0" autoFill="0" autoLine="0" autoPict="0">
                <anchor moveWithCells="1">
                  <from>
                    <xdr:col>3</xdr:col>
                    <xdr:colOff>1038225</xdr:colOff>
                    <xdr:row>33</xdr:row>
                    <xdr:rowOff>38100</xdr:rowOff>
                  </from>
                  <to>
                    <xdr:col>4</xdr:col>
                    <xdr:colOff>523875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52" name="CO_Eba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33</xdr:row>
                    <xdr:rowOff>38100</xdr:rowOff>
                  </from>
                  <to>
                    <xdr:col>4</xdr:col>
                    <xdr:colOff>1343025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53" name="ZG_Ebat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J43"/>
  <sheetViews>
    <sheetView showGridLines="0" zoomScale="70" zoomScaleNormal="70" zoomScaleSheetLayoutView="100" workbookViewId="0">
      <selection activeCell="D7" sqref="D7:F7"/>
    </sheetView>
  </sheetViews>
  <sheetFormatPr baseColWidth="10" defaultColWidth="0" defaultRowHeight="20.100000000000001" customHeight="1" zeroHeight="1" x14ac:dyDescent="0.25"/>
  <cols>
    <col min="1" max="1" width="4.7109375" style="12" customWidth="1"/>
    <col min="2" max="2" width="8.7109375" style="12" customWidth="1"/>
    <col min="3" max="6" width="20.7109375" style="12" customWidth="1"/>
    <col min="7" max="7" width="4.7109375" style="12" customWidth="1"/>
    <col min="8" max="8" width="4.7109375" style="13" hidden="1" customWidth="1"/>
    <col min="9" max="9" width="4.7109375" style="45" hidden="1" customWidth="1"/>
    <col min="10" max="10" width="4.7109375" style="12" hidden="1" customWidth="1"/>
    <col min="11" max="16384" width="20.7109375" style="12" hidden="1"/>
  </cols>
  <sheetData>
    <row r="1" spans="1:9" s="15" customFormat="1" ht="20.100000000000001" customHeight="1" thickBot="1" x14ac:dyDescent="0.3">
      <c r="A1" s="12"/>
      <c r="H1" s="9"/>
      <c r="I1" s="42"/>
    </row>
    <row r="2" spans="1:9" s="3" customFormat="1" ht="20.100000000000001" customHeight="1" x14ac:dyDescent="0.25">
      <c r="B2" s="4"/>
      <c r="C2" s="5"/>
      <c r="D2" s="51" t="s">
        <v>40</v>
      </c>
      <c r="E2" s="51"/>
      <c r="F2" s="52"/>
      <c r="H2" s="70">
        <f>SUM(I7:I36)</f>
        <v>5</v>
      </c>
      <c r="I2" s="70"/>
    </row>
    <row r="3" spans="1:9" s="3" customFormat="1" ht="20.100000000000001" customHeight="1" x14ac:dyDescent="0.25">
      <c r="B3" s="6"/>
      <c r="D3" s="53"/>
      <c r="E3" s="53"/>
      <c r="F3" s="54"/>
      <c r="H3" s="70"/>
      <c r="I3" s="70"/>
    </row>
    <row r="4" spans="1:9" s="3" customFormat="1" ht="20.100000000000001" customHeight="1" thickBot="1" x14ac:dyDescent="0.3">
      <c r="B4" s="7"/>
      <c r="C4" s="8"/>
      <c r="D4" s="55"/>
      <c r="E4" s="55"/>
      <c r="F4" s="56"/>
      <c r="H4" s="70"/>
      <c r="I4" s="70"/>
    </row>
    <row r="5" spans="1:9" s="15" customFormat="1" ht="20.100000000000001" customHeight="1" thickBot="1" x14ac:dyDescent="0.3">
      <c r="H5" s="9"/>
      <c r="I5" s="42"/>
    </row>
    <row r="6" spans="1:9" s="15" customFormat="1" ht="20.100000000000001" customHeight="1" x14ac:dyDescent="0.25">
      <c r="B6" s="65" t="s">
        <v>2</v>
      </c>
      <c r="C6" s="66"/>
      <c r="D6" s="66"/>
      <c r="E6" s="66"/>
      <c r="F6" s="67"/>
      <c r="H6" s="9"/>
      <c r="I6" s="42"/>
    </row>
    <row r="7" spans="1:9" s="15" customFormat="1" ht="20.100000000000001" customHeight="1" x14ac:dyDescent="0.25">
      <c r="B7" s="1"/>
      <c r="C7" s="20" t="s">
        <v>6</v>
      </c>
      <c r="D7" s="57" t="s">
        <v>0</v>
      </c>
      <c r="E7" s="57"/>
      <c r="F7" s="58"/>
      <c r="H7" s="9"/>
      <c r="I7" s="42">
        <f>IF(OR(D7="…",D7=""),0,1)</f>
        <v>0</v>
      </c>
    </row>
    <row r="8" spans="1:9" s="15" customFormat="1" ht="20.100000000000001" customHeight="1" x14ac:dyDescent="0.25">
      <c r="B8" s="1"/>
      <c r="C8" s="20" t="s">
        <v>7</v>
      </c>
      <c r="D8" s="57" t="s">
        <v>0</v>
      </c>
      <c r="E8" s="57"/>
      <c r="F8" s="58"/>
      <c r="H8" s="9"/>
      <c r="I8" s="42">
        <f>IF(OR(D8="…",D8=""),0,1)</f>
        <v>0</v>
      </c>
    </row>
    <row r="9" spans="1:9" s="15" customFormat="1" ht="20.100000000000001" customHeight="1" thickBot="1" x14ac:dyDescent="0.3">
      <c r="B9" s="2"/>
      <c r="C9" s="21" t="s">
        <v>8</v>
      </c>
      <c r="D9" s="68" t="s">
        <v>0</v>
      </c>
      <c r="E9" s="68"/>
      <c r="F9" s="69"/>
      <c r="H9" s="9"/>
      <c r="I9" s="42">
        <f>IF(OR(D9="…",D9=""),0,1)</f>
        <v>0</v>
      </c>
    </row>
    <row r="10" spans="1:9" s="15" customFormat="1" ht="20.100000000000001" customHeight="1" x14ac:dyDescent="0.25">
      <c r="B10" s="65" t="s">
        <v>1</v>
      </c>
      <c r="C10" s="66"/>
      <c r="D10" s="66"/>
      <c r="E10" s="66"/>
      <c r="F10" s="67"/>
      <c r="H10" s="9"/>
      <c r="I10" s="42"/>
    </row>
    <row r="11" spans="1:9" s="15" customFormat="1" ht="20.100000000000001" customHeight="1" x14ac:dyDescent="0.25">
      <c r="B11" s="1"/>
      <c r="C11" s="20" t="s">
        <v>9</v>
      </c>
      <c r="D11" s="57" t="s">
        <v>0</v>
      </c>
      <c r="E11" s="57"/>
      <c r="F11" s="58"/>
      <c r="H11" s="9"/>
      <c r="I11" s="42">
        <f>IF(OR(D11="…",D11=""),0,1)</f>
        <v>0</v>
      </c>
    </row>
    <row r="12" spans="1:9" s="15" customFormat="1" ht="20.100000000000001" customHeight="1" x14ac:dyDescent="0.25">
      <c r="B12" s="1"/>
      <c r="C12" s="20" t="s">
        <v>15</v>
      </c>
      <c r="D12" s="59"/>
      <c r="E12" s="59"/>
      <c r="F12" s="60"/>
      <c r="H12" s="9">
        <v>1</v>
      </c>
      <c r="I12" s="42">
        <f>IF(H12=0,0,1)</f>
        <v>1</v>
      </c>
    </row>
    <row r="13" spans="1:9" s="15" customFormat="1" ht="20.100000000000001" customHeight="1" x14ac:dyDescent="0.25">
      <c r="B13" s="1"/>
      <c r="C13" s="20" t="s">
        <v>10</v>
      </c>
      <c r="D13" s="59"/>
      <c r="E13" s="59"/>
      <c r="F13" s="60"/>
      <c r="H13" s="9">
        <v>0</v>
      </c>
      <c r="I13" s="42">
        <f>IF(H13=0,0,1)</f>
        <v>0</v>
      </c>
    </row>
    <row r="14" spans="1:9" s="15" customFormat="1" ht="20.100000000000001" customHeight="1" thickBot="1" x14ac:dyDescent="0.3">
      <c r="B14" s="2"/>
      <c r="C14" s="21" t="s">
        <v>11</v>
      </c>
      <c r="D14" s="61"/>
      <c r="E14" s="61"/>
      <c r="F14" s="62"/>
      <c r="H14" s="9">
        <v>0</v>
      </c>
      <c r="I14" s="42">
        <f>IF(H14=0,0,1)</f>
        <v>0</v>
      </c>
    </row>
    <row r="15" spans="1:9" s="15" customFormat="1" ht="20.100000000000001" customHeight="1" x14ac:dyDescent="0.25">
      <c r="B15" s="65" t="s">
        <v>3</v>
      </c>
      <c r="C15" s="66"/>
      <c r="D15" s="66"/>
      <c r="E15" s="66"/>
      <c r="F15" s="67"/>
      <c r="H15" s="9"/>
      <c r="I15" s="42"/>
    </row>
    <row r="16" spans="1:9" s="15" customFormat="1" ht="20.100000000000001" customHeight="1" x14ac:dyDescent="0.25">
      <c r="B16" s="1"/>
      <c r="C16" s="59" t="s">
        <v>24</v>
      </c>
      <c r="D16" s="59"/>
      <c r="E16" s="63" t="s">
        <v>0</v>
      </c>
      <c r="F16" s="64"/>
      <c r="H16" s="9"/>
      <c r="I16" s="42">
        <f>IF(OR(E16="…",E16=""),0,1)</f>
        <v>0</v>
      </c>
    </row>
    <row r="17" spans="2:9" s="15" customFormat="1" ht="20.100000000000001" customHeight="1" x14ac:dyDescent="0.25">
      <c r="B17" s="1"/>
      <c r="C17" s="59" t="s">
        <v>12</v>
      </c>
      <c r="D17" s="59"/>
      <c r="E17" s="63" t="s">
        <v>0</v>
      </c>
      <c r="F17" s="64"/>
      <c r="H17" s="9"/>
      <c r="I17" s="42">
        <f>IF(OR(E17="…",E17=""),0,1)</f>
        <v>0</v>
      </c>
    </row>
    <row r="18" spans="2:9" s="15" customFormat="1" ht="20.100000000000001" customHeight="1" x14ac:dyDescent="0.25">
      <c r="B18" s="1"/>
      <c r="C18" s="59" t="s">
        <v>19</v>
      </c>
      <c r="D18" s="59"/>
      <c r="E18" s="63" t="s">
        <v>0</v>
      </c>
      <c r="F18" s="64"/>
      <c r="H18" s="9"/>
      <c r="I18" s="42">
        <f>IF(OR(E18="…",E18=""),0,1)</f>
        <v>0</v>
      </c>
    </row>
    <row r="19" spans="2:9" s="15" customFormat="1" ht="20.100000000000001" customHeight="1" x14ac:dyDescent="0.25">
      <c r="B19" s="1"/>
      <c r="C19" s="59" t="s">
        <v>13</v>
      </c>
      <c r="D19" s="59"/>
      <c r="E19" s="59"/>
      <c r="F19" s="60"/>
      <c r="H19" s="9">
        <v>0</v>
      </c>
      <c r="I19" s="42">
        <f>IF(H19=0,0,1)</f>
        <v>0</v>
      </c>
    </row>
    <row r="20" spans="2:9" s="15" customFormat="1" ht="20.100000000000001" customHeight="1" x14ac:dyDescent="0.25">
      <c r="B20" s="1"/>
      <c r="C20" s="59" t="s">
        <v>25</v>
      </c>
      <c r="D20" s="59"/>
      <c r="E20" s="59"/>
      <c r="F20" s="60"/>
      <c r="H20" s="9">
        <v>0</v>
      </c>
      <c r="I20" s="42">
        <f>IF(H20=0,0,1)</f>
        <v>0</v>
      </c>
    </row>
    <row r="21" spans="2:9" s="15" customFormat="1" ht="20.100000000000001" customHeight="1" x14ac:dyDescent="0.25">
      <c r="B21" s="1"/>
      <c r="C21" s="59" t="s">
        <v>21</v>
      </c>
      <c r="D21" s="59"/>
      <c r="E21" s="82"/>
      <c r="F21" s="83"/>
      <c r="H21" s="9">
        <v>0</v>
      </c>
      <c r="I21" s="42">
        <f>IF(H21=0,0,1)</f>
        <v>0</v>
      </c>
    </row>
    <row r="22" spans="2:9" s="15" customFormat="1" ht="20.100000000000001" customHeight="1" x14ac:dyDescent="0.25">
      <c r="B22" s="1"/>
      <c r="C22" s="59" t="s">
        <v>27</v>
      </c>
      <c r="D22" s="59"/>
      <c r="E22" s="22" t="s">
        <v>0</v>
      </c>
      <c r="F22" s="23" t="str">
        <f>IF(H21=1,"gmm",IF(H21=2,"Nmm","-"))</f>
        <v>-</v>
      </c>
      <c r="H22" s="42"/>
      <c r="I22" s="42">
        <f>IF(OR(E22="…",E22=""),0,1)</f>
        <v>0</v>
      </c>
    </row>
    <row r="23" spans="2:9" s="15" customFormat="1" ht="20.100000000000001" customHeight="1" x14ac:dyDescent="0.25">
      <c r="B23" s="1"/>
      <c r="C23" s="59"/>
      <c r="D23" s="59"/>
      <c r="E23" s="59"/>
      <c r="F23" s="33" t="s">
        <v>0</v>
      </c>
      <c r="H23" s="9">
        <v>2</v>
      </c>
      <c r="I23" s="42">
        <f>IF(H23=0,0,1)</f>
        <v>1</v>
      </c>
    </row>
    <row r="24" spans="2:9" s="15" customFormat="1" ht="20.100000000000001" customHeight="1" x14ac:dyDescent="0.25">
      <c r="B24" s="1"/>
      <c r="C24" s="59" t="s">
        <v>28</v>
      </c>
      <c r="D24" s="59"/>
      <c r="E24" s="22" t="s">
        <v>0</v>
      </c>
      <c r="F24" s="23" t="str">
        <f>IF(H21=1,"gmm",IF(H21=2,"Nmm","-"))</f>
        <v>-</v>
      </c>
      <c r="H24" s="9"/>
      <c r="I24" s="42">
        <f>IF(OR(E24="…",E24=""),0,1)</f>
        <v>0</v>
      </c>
    </row>
    <row r="25" spans="2:9" s="15" customFormat="1" ht="20.100000000000001" customHeight="1" x14ac:dyDescent="0.25">
      <c r="B25" s="1"/>
      <c r="C25" s="59"/>
      <c r="D25" s="59"/>
      <c r="E25" s="59"/>
      <c r="F25" s="33" t="s">
        <v>0</v>
      </c>
      <c r="H25" s="9">
        <v>1</v>
      </c>
      <c r="I25" s="42">
        <f>IF(H25=0,0,1)</f>
        <v>1</v>
      </c>
    </row>
    <row r="26" spans="2:9" s="15" customFormat="1" ht="20.100000000000001" customHeight="1" thickBot="1" x14ac:dyDescent="0.3">
      <c r="B26" s="1"/>
      <c r="C26" s="59" t="s">
        <v>26</v>
      </c>
      <c r="D26" s="59"/>
      <c r="E26" s="63" t="s">
        <v>0</v>
      </c>
      <c r="F26" s="64"/>
      <c r="H26" s="9"/>
      <c r="I26" s="42">
        <f>IF(OR(E26="…",E26=""),0,1)</f>
        <v>0</v>
      </c>
    </row>
    <row r="27" spans="2:9" s="15" customFormat="1" ht="19.5" customHeight="1" x14ac:dyDescent="0.25">
      <c r="B27" s="65" t="s">
        <v>48</v>
      </c>
      <c r="C27" s="66"/>
      <c r="D27" s="66"/>
      <c r="E27" s="66"/>
      <c r="F27" s="67"/>
      <c r="H27" s="9"/>
      <c r="I27" s="42"/>
    </row>
    <row r="28" spans="2:9" s="15" customFormat="1" ht="20.100000000000001" customHeight="1" x14ac:dyDescent="0.25">
      <c r="B28" s="1"/>
      <c r="C28" s="20" t="s">
        <v>31</v>
      </c>
      <c r="D28" s="17"/>
      <c r="E28" s="17" t="s">
        <v>20</v>
      </c>
      <c r="F28" s="28" t="s">
        <v>0</v>
      </c>
      <c r="H28" s="42">
        <v>0</v>
      </c>
      <c r="I28" s="42">
        <f>IF(H28=0,0,1)</f>
        <v>0</v>
      </c>
    </row>
    <row r="29" spans="2:9" s="15" customFormat="1" ht="20.100000000000001" customHeight="1" x14ac:dyDescent="0.25">
      <c r="B29" s="1"/>
      <c r="C29" s="20" t="s">
        <v>16</v>
      </c>
      <c r="D29" s="20"/>
      <c r="E29" s="17" t="s">
        <v>20</v>
      </c>
      <c r="F29" s="28" t="s">
        <v>0</v>
      </c>
      <c r="H29" s="9">
        <v>0</v>
      </c>
      <c r="I29" s="42">
        <f>IF(H29=0,0,1)</f>
        <v>0</v>
      </c>
    </row>
    <row r="30" spans="2:9" s="15" customFormat="1" ht="20.100000000000001" customHeight="1" x14ac:dyDescent="0.25">
      <c r="B30" s="1"/>
      <c r="C30" s="20" t="s">
        <v>17</v>
      </c>
      <c r="D30" s="20"/>
      <c r="E30" s="17" t="s">
        <v>20</v>
      </c>
      <c r="F30" s="28" t="s">
        <v>0</v>
      </c>
      <c r="H30" s="9">
        <v>0</v>
      </c>
      <c r="I30" s="42">
        <f>IF(H30=0,0,1)</f>
        <v>0</v>
      </c>
    </row>
    <row r="31" spans="2:9" s="15" customFormat="1" ht="20.100000000000001" customHeight="1" thickBot="1" x14ac:dyDescent="0.3">
      <c r="B31" s="2"/>
      <c r="C31" s="21" t="s">
        <v>18</v>
      </c>
      <c r="D31" s="21"/>
      <c r="E31" s="29" t="s">
        <v>20</v>
      </c>
      <c r="F31" s="30" t="s">
        <v>0</v>
      </c>
      <c r="H31" s="9">
        <v>0</v>
      </c>
      <c r="I31" s="42">
        <f>IF(H31=0,0,1)</f>
        <v>0</v>
      </c>
    </row>
    <row r="32" spans="2:9" s="15" customFormat="1" ht="20.100000000000001" customHeight="1" x14ac:dyDescent="0.25">
      <c r="B32" s="65" t="s">
        <v>4</v>
      </c>
      <c r="C32" s="66"/>
      <c r="D32" s="66"/>
      <c r="E32" s="66"/>
      <c r="F32" s="67"/>
      <c r="H32" s="9"/>
      <c r="I32" s="42"/>
    </row>
    <row r="33" spans="2:9" s="15" customFormat="1" ht="20.100000000000001" customHeight="1" x14ac:dyDescent="0.25">
      <c r="B33" s="1"/>
      <c r="C33" s="72" t="s">
        <v>33</v>
      </c>
      <c r="D33" s="59"/>
      <c r="E33" s="59"/>
      <c r="F33" s="60"/>
      <c r="H33" s="9">
        <v>1</v>
      </c>
      <c r="I33" s="42">
        <f>IF(H33=0,0,1)</f>
        <v>1</v>
      </c>
    </row>
    <row r="34" spans="2:9" s="15" customFormat="1" ht="20.100000000000001" customHeight="1" x14ac:dyDescent="0.25">
      <c r="B34" s="1"/>
      <c r="C34" s="72"/>
      <c r="D34" s="32"/>
      <c r="E34" s="32" t="s">
        <v>32</v>
      </c>
      <c r="F34" s="35" t="s">
        <v>0</v>
      </c>
      <c r="H34" s="9"/>
      <c r="I34" s="42">
        <f>IF(OR(F34="…",F34=""),0,1)</f>
        <v>0</v>
      </c>
    </row>
    <row r="35" spans="2:9" s="15" customFormat="1" ht="20.100000000000001" customHeight="1" x14ac:dyDescent="0.25">
      <c r="B35" s="1"/>
      <c r="C35" s="72"/>
      <c r="D35" s="74"/>
      <c r="E35" s="75"/>
      <c r="F35" s="34" t="s">
        <v>0</v>
      </c>
      <c r="H35" s="9">
        <v>0</v>
      </c>
      <c r="I35" s="42">
        <f>IF(H35=0,0,1)</f>
        <v>0</v>
      </c>
    </row>
    <row r="36" spans="2:9" s="15" customFormat="1" ht="20.100000000000001" customHeight="1" x14ac:dyDescent="0.25">
      <c r="B36" s="1"/>
      <c r="C36" s="74" t="s">
        <v>5</v>
      </c>
      <c r="D36" s="79"/>
      <c r="E36" s="75"/>
      <c r="F36" s="35" t="s">
        <v>0</v>
      </c>
      <c r="H36" s="9">
        <v>1</v>
      </c>
      <c r="I36" s="42">
        <f>IF(H36=0,0,1)</f>
        <v>1</v>
      </c>
    </row>
    <row r="37" spans="2:9" s="15" customFormat="1" ht="20.100000000000001" customHeight="1" x14ac:dyDescent="0.25">
      <c r="B37" s="1"/>
      <c r="F37" s="10"/>
      <c r="H37" s="9"/>
      <c r="I37" s="42"/>
    </row>
    <row r="38" spans="2:9" s="15" customFormat="1" ht="20.100000000000001" customHeight="1" x14ac:dyDescent="0.25">
      <c r="B38" s="1"/>
      <c r="F38" s="10"/>
      <c r="H38" s="9"/>
      <c r="I38" s="42"/>
    </row>
    <row r="39" spans="2:9" s="15" customFormat="1" ht="20.100000000000001" customHeight="1" x14ac:dyDescent="0.25">
      <c r="B39" s="1"/>
      <c r="F39" s="10"/>
      <c r="H39" s="9"/>
      <c r="I39" s="42"/>
    </row>
    <row r="40" spans="2:9" s="15" customFormat="1" ht="20.100000000000001" customHeight="1" thickBot="1" x14ac:dyDescent="0.3">
      <c r="B40" s="2"/>
      <c r="C40" s="16"/>
      <c r="D40" s="16"/>
      <c r="E40" s="16"/>
      <c r="F40" s="11"/>
      <c r="H40" s="9"/>
      <c r="I40" s="42"/>
    </row>
    <row r="41" spans="2:9" s="36" customFormat="1" ht="15" customHeight="1" x14ac:dyDescent="0.25">
      <c r="B41" s="84" t="s">
        <v>46</v>
      </c>
      <c r="C41" s="84"/>
      <c r="D41" s="84"/>
      <c r="E41" s="84"/>
      <c r="F41" s="84"/>
      <c r="H41" s="37"/>
      <c r="I41" s="43"/>
    </row>
    <row r="42" spans="2:9" s="38" customFormat="1" ht="15" customHeight="1" x14ac:dyDescent="0.25">
      <c r="B42" s="71" t="s">
        <v>47</v>
      </c>
      <c r="C42" s="71"/>
      <c r="D42" s="71"/>
      <c r="E42" s="71"/>
      <c r="F42" s="71"/>
      <c r="H42" s="39"/>
      <c r="I42" s="44"/>
    </row>
    <row r="43" spans="2:9" ht="20.100000000000001" customHeight="1" x14ac:dyDescent="0.25"/>
  </sheetData>
  <sheetProtection password="B753" sheet="1" objects="1" scenarios="1" selectLockedCells="1"/>
  <mergeCells count="38">
    <mergeCell ref="H2:I4"/>
    <mergeCell ref="B15:F15"/>
    <mergeCell ref="D2:F4"/>
    <mergeCell ref="B6:F6"/>
    <mergeCell ref="D7:F7"/>
    <mergeCell ref="D8:F8"/>
    <mergeCell ref="D9:F9"/>
    <mergeCell ref="B10:F10"/>
    <mergeCell ref="D11:F11"/>
    <mergeCell ref="D12:F12"/>
    <mergeCell ref="D13:F13"/>
    <mergeCell ref="D14:F14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B27:F27"/>
    <mergeCell ref="B32:F32"/>
    <mergeCell ref="C22:D22"/>
    <mergeCell ref="C23:E23"/>
    <mergeCell ref="C24:D24"/>
    <mergeCell ref="C25:E25"/>
    <mergeCell ref="C26:D26"/>
    <mergeCell ref="E26:F26"/>
    <mergeCell ref="B42:F42"/>
    <mergeCell ref="C33:C35"/>
    <mergeCell ref="D33:F33"/>
    <mergeCell ref="D35:E35"/>
    <mergeCell ref="C36:E36"/>
    <mergeCell ref="B41:F41"/>
  </mergeCells>
  <conditionalFormatting sqref="C7">
    <cfRule type="expression" dxfId="26" priority="33">
      <formula>OR($D$7="",$D$7="…")</formula>
    </cfRule>
  </conditionalFormatting>
  <conditionalFormatting sqref="C8">
    <cfRule type="expression" dxfId="25" priority="32">
      <formula>OR($D$8="",$D$8="…")</formula>
    </cfRule>
  </conditionalFormatting>
  <conditionalFormatting sqref="C9">
    <cfRule type="expression" dxfId="24" priority="31">
      <formula>OR($D$9="",$D$9="…")</formula>
    </cfRule>
  </conditionalFormatting>
  <conditionalFormatting sqref="C11">
    <cfRule type="expression" dxfId="23" priority="30">
      <formula>OR($D$11="",$D$11="…")</formula>
    </cfRule>
  </conditionalFormatting>
  <conditionalFormatting sqref="C16:D16">
    <cfRule type="expression" dxfId="22" priority="25">
      <formula>OR($E$16="",$E$16="…")</formula>
    </cfRule>
  </conditionalFormatting>
  <conditionalFormatting sqref="C17:D17">
    <cfRule type="expression" dxfId="21" priority="24">
      <formula>OR($E$17="",$E$17="…")</formula>
    </cfRule>
  </conditionalFormatting>
  <conditionalFormatting sqref="C18:D18">
    <cfRule type="expression" dxfId="20" priority="23">
      <formula>OR($E$18="",$E$18="…")</formula>
    </cfRule>
  </conditionalFormatting>
  <conditionalFormatting sqref="C26:D26">
    <cfRule type="expression" dxfId="19" priority="17">
      <formula>OR($E$26="",$E$26="…")</formula>
    </cfRule>
  </conditionalFormatting>
  <conditionalFormatting sqref="C14">
    <cfRule type="expression" dxfId="18" priority="26">
      <formula>$H$14=0</formula>
    </cfRule>
  </conditionalFormatting>
  <conditionalFormatting sqref="C19:D19">
    <cfRule type="expression" dxfId="17" priority="22">
      <formula>$H$19=0</formula>
    </cfRule>
  </conditionalFormatting>
  <conditionalFormatting sqref="C20 E20">
    <cfRule type="expression" dxfId="16" priority="21">
      <formula>$H$20=0</formula>
    </cfRule>
  </conditionalFormatting>
  <conditionalFormatting sqref="C13">
    <cfRule type="expression" dxfId="15" priority="27">
      <formula>$H$13=0</formula>
    </cfRule>
  </conditionalFormatting>
  <conditionalFormatting sqref="C24:D24">
    <cfRule type="expression" dxfId="14" priority="18">
      <formula>OR($E$24="",$E$24="…",AND($H$25=2,$F$25=""),AND($H$25=2,$F$25="…"))</formula>
    </cfRule>
  </conditionalFormatting>
  <conditionalFormatting sqref="E29">
    <cfRule type="expression" dxfId="13" priority="11">
      <formula>OR(AND($H$29=1,$F$29=""),AND($H$29=1,$F$29="…"))</formula>
    </cfRule>
  </conditionalFormatting>
  <conditionalFormatting sqref="E30">
    <cfRule type="expression" dxfId="12" priority="9">
      <formula>OR(AND($H$30=1,$F$30=""),AND($H$30=1,$F$30="…"))</formula>
    </cfRule>
  </conditionalFormatting>
  <conditionalFormatting sqref="E31">
    <cfRule type="expression" dxfId="11" priority="7">
      <formula>OR(AND($H$31=1,$F$31=""),AND($H$31=1,$F$31="…"))</formula>
    </cfRule>
  </conditionalFormatting>
  <conditionalFormatting sqref="C29">
    <cfRule type="expression" dxfId="10" priority="12">
      <formula>OR(AND($H$29=1,$F$29=""),AND($H$29=1,$F$29="…"),$H$29=0)</formula>
    </cfRule>
  </conditionalFormatting>
  <conditionalFormatting sqref="C30">
    <cfRule type="expression" dxfId="9" priority="10">
      <formula>OR(AND($H$30=1,$F$30=""),AND($H$30=1,$F$30="…"),$H$30=0)</formula>
    </cfRule>
  </conditionalFormatting>
  <conditionalFormatting sqref="C31">
    <cfRule type="expression" dxfId="8" priority="8">
      <formula>OR(AND($H$31=1,$F$31=""),AND($H$31=1,$F$31="…"),$H$31=0)</formula>
    </cfRule>
  </conditionalFormatting>
  <conditionalFormatting sqref="C22:D22">
    <cfRule type="expression" dxfId="7" priority="19">
      <formula>OR($E$22="",$E$22="…",AND($H$23=3,$F$23=""),AND($H$23=3,$F$23="…"))</formula>
    </cfRule>
  </conditionalFormatting>
  <conditionalFormatting sqref="C21:D21">
    <cfRule type="expression" dxfId="6" priority="20">
      <formula>$H$21=0</formula>
    </cfRule>
  </conditionalFormatting>
  <conditionalFormatting sqref="C12">
    <cfRule type="expression" dxfId="5" priority="28">
      <formula>$H$12=0</formula>
    </cfRule>
  </conditionalFormatting>
  <conditionalFormatting sqref="E28">
    <cfRule type="expression" dxfId="4" priority="13">
      <formula>OR(AND($H$28=1,$F$28=""),AND($H$28=1,$F$28="…"))</formula>
    </cfRule>
  </conditionalFormatting>
  <conditionalFormatting sqref="C28">
    <cfRule type="expression" dxfId="3" priority="14">
      <formula>OR(AND($H$28=1,$F$28=""),AND($H$28=1,$F$28="…"),$H$28=0)</formula>
    </cfRule>
  </conditionalFormatting>
  <conditionalFormatting sqref="C33:C35">
    <cfRule type="expression" dxfId="2" priority="6">
      <formula>OR($H$33=0,AND($H$33=2,$F$34="…"),AND($H$33=2,$F$35=""),AND($H$35=4,$F$35="…"),AND($H$35=4,$F$35=""),AND($H$33=2,$H$35=0))</formula>
    </cfRule>
  </conditionalFormatting>
  <conditionalFormatting sqref="E34">
    <cfRule type="expression" dxfId="1" priority="4">
      <formula>OR(AND($H$33=2,$F$34=""),AND($H$33=2,$F$34="…"))</formula>
    </cfRule>
  </conditionalFormatting>
  <conditionalFormatting sqref="C36:E36">
    <cfRule type="expression" dxfId="0" priority="3">
      <formula>OR(AND($H$36=3,$F$36=""),AND($H$36=3,$F$36="…"))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CO_Bague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38100</xdr:rowOff>
                  </from>
                  <to>
                    <xdr:col>3</xdr:col>
                    <xdr:colOff>695325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5" name="CO_BarilletComplet">
              <controlPr defaultSize="0" autoFill="0" autoLine="0" autoPict="0">
                <anchor moveWithCells="1">
                  <from>
                    <xdr:col>3</xdr:col>
                    <xdr:colOff>800100</xdr:colOff>
                    <xdr:row>12</xdr:row>
                    <xdr:rowOff>38100</xdr:rowOff>
                  </from>
                  <to>
                    <xdr:col>4</xdr:col>
                    <xdr:colOff>714375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CO_Tambour">
              <controlPr defaultSize="0" autoFill="0" autoLine="0" autoPict="0">
                <anchor moveWithCells="1">
                  <from>
                    <xdr:col>4</xdr:col>
                    <xdr:colOff>838200</xdr:colOff>
                    <xdr:row>12</xdr:row>
                    <xdr:rowOff>38100</xdr:rowOff>
                  </from>
                  <to>
                    <xdr:col>5</xdr:col>
                    <xdr:colOff>247650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ZG_ConditionnementFinal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CO_Nivaflex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38100</xdr:rowOff>
                  </from>
                  <to>
                    <xdr:col>3</xdr:col>
                    <xdr:colOff>800100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9" name="CO_NivaflexPlus">
              <controlPr defaultSize="0" autoFill="0" autoLine="0" autoPict="0">
                <anchor moveWithCells="1">
                  <from>
                    <xdr:col>3</xdr:col>
                    <xdr:colOff>876300</xdr:colOff>
                    <xdr:row>13</xdr:row>
                    <xdr:rowOff>38100</xdr:rowOff>
                  </from>
                  <to>
                    <xdr:col>4</xdr:col>
                    <xdr:colOff>323850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0" name="CO_Bioflex">
              <controlPr defaultSize="0" autoFill="0" autoLine="0" autoPict="0">
                <anchor moveWithCells="1">
                  <from>
                    <xdr:col>4</xdr:col>
                    <xdr:colOff>428625</xdr:colOff>
                    <xdr:row>13</xdr:row>
                    <xdr:rowOff>38100</xdr:rowOff>
                  </from>
                  <to>
                    <xdr:col>4</xdr:col>
                    <xdr:colOff>1114425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1" name="CO_Inox">
              <controlPr defaultSize="0" autoFill="0" autoLine="0" autoPict="0">
                <anchor moveWithCells="1">
                  <from>
                    <xdr:col>4</xdr:col>
                    <xdr:colOff>1200150</xdr:colOff>
                    <xdr:row>13</xdr:row>
                    <xdr:rowOff>38100</xdr:rowOff>
                  </from>
                  <to>
                    <xdr:col>5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2" name="ZG_Matiere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3" name="CO_SAM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38100</xdr:rowOff>
                  </from>
                  <to>
                    <xdr:col>4</xdr:col>
                    <xdr:colOff>552450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4" name="CO_SIAM">
              <controlPr defaultSize="0" autoFill="0" autoLine="0" autoPict="0">
                <anchor moveWithCells="1">
                  <from>
                    <xdr:col>4</xdr:col>
                    <xdr:colOff>609600</xdr:colOff>
                    <xdr:row>18</xdr:row>
                    <xdr:rowOff>38100</xdr:rowOff>
                  </from>
                  <to>
                    <xdr:col>4</xdr:col>
                    <xdr:colOff>1152525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5" name="ZG_SensEnroulement">
              <controlPr defaultSize="0" autoFill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6" name="CO_FournituresFournies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38100</xdr:rowOff>
                  </from>
                  <to>
                    <xdr:col>4</xdr:col>
                    <xdr:colOff>800100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7" name="CO_FournituresNonFournies">
              <controlPr defaultSize="0" autoFill="0" autoLine="0" autoPict="0">
                <anchor moveWithCells="1">
                  <from>
                    <xdr:col>4</xdr:col>
                    <xdr:colOff>914400</xdr:colOff>
                    <xdr:row>19</xdr:row>
                    <xdr:rowOff>38100</xdr:rowOff>
                  </from>
                  <to>
                    <xdr:col>5</xdr:col>
                    <xdr:colOff>542925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8" name="ZG_FounituresControles">
              <controlPr defaultSize="0" autoFill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CO_MomentMaxGmm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38100</xdr:rowOff>
                  </from>
                  <to>
                    <xdr:col>4</xdr:col>
                    <xdr:colOff>590550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0" name="CO_MomentMaxNmm">
              <controlPr defaultSize="0" autoFill="0" autoLine="0" autoPict="0">
                <anchor moveWithCells="1">
                  <from>
                    <xdr:col>4</xdr:col>
                    <xdr:colOff>638175</xdr:colOff>
                    <xdr:row>20</xdr:row>
                    <xdr:rowOff>38100</xdr:rowOff>
                  </from>
                  <to>
                    <xdr:col>4</xdr:col>
                    <xdr:colOff>1171575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1" name="ZG_MomentMaxUnit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2" name="CO_Mesure0.25Tour">
              <controlPr defaultSize="0" autoFill="0" autoLine="0" autoPict="0">
                <anchor moveWithCells="1">
                  <from>
                    <xdr:col>2</xdr:col>
                    <xdr:colOff>809625</xdr:colOff>
                    <xdr:row>22</xdr:row>
                    <xdr:rowOff>38100</xdr:rowOff>
                  </from>
                  <to>
                    <xdr:col>3</xdr:col>
                    <xdr:colOff>723900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3" name="CO_Mesure0.5Tour">
              <controlPr defaultSize="0" autoFill="0" autoLine="0" autoPict="0">
                <anchor moveWithCells="1">
                  <from>
                    <xdr:col>3</xdr:col>
                    <xdr:colOff>790575</xdr:colOff>
                    <xdr:row>22</xdr:row>
                    <xdr:rowOff>38100</xdr:rowOff>
                  </from>
                  <to>
                    <xdr:col>4</xdr:col>
                    <xdr:colOff>638175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4" name="CO_MM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22</xdr:row>
                    <xdr:rowOff>38100</xdr:rowOff>
                  </from>
                  <to>
                    <xdr:col>4</xdr:col>
                    <xdr:colOff>1343025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5" name="ZG_MomentMax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6" name="CO_Mesure0.5xNBTour">
              <controlPr defaultSize="0" autoFill="0" autoLine="0" autoPict="0">
                <anchor moveWithCells="1">
                  <from>
                    <xdr:col>2</xdr:col>
                    <xdr:colOff>447675</xdr:colOff>
                    <xdr:row>24</xdr:row>
                    <xdr:rowOff>38100</xdr:rowOff>
                  </from>
                  <to>
                    <xdr:col>4</xdr:col>
                    <xdr:colOff>600075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7" name="CO_M24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24</xdr:row>
                    <xdr:rowOff>38100</xdr:rowOff>
                  </from>
                  <to>
                    <xdr:col>4</xdr:col>
                    <xdr:colOff>1343025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8" name="ZG_M24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29" name="CO_PlanRessortOUI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38100</xdr:rowOff>
                  </from>
                  <to>
                    <xdr:col>3</xdr:col>
                    <xdr:colOff>619125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0" name="CO_PlanRessortNON">
              <controlPr defaultSize="0" autoFill="0" autoLine="0" autoPict="0">
                <anchor moveWithCells="1">
                  <from>
                    <xdr:col>3</xdr:col>
                    <xdr:colOff>733425</xdr:colOff>
                    <xdr:row>27</xdr:row>
                    <xdr:rowOff>38100</xdr:rowOff>
                  </from>
                  <to>
                    <xdr:col>3</xdr:col>
                    <xdr:colOff>1304925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1" name="ZG_PlanRessort">
              <controlPr defaultSize="0" autoFill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2" name="CO_PlanArbreOUI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38100</xdr:rowOff>
                  </from>
                  <to>
                    <xdr:col>3</xdr:col>
                    <xdr:colOff>619125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33" name="CO_PlanArbreNON">
              <controlPr defaultSize="0" autoFill="0" autoLine="0" autoPict="0">
                <anchor moveWithCells="1">
                  <from>
                    <xdr:col>3</xdr:col>
                    <xdr:colOff>733425</xdr:colOff>
                    <xdr:row>28</xdr:row>
                    <xdr:rowOff>38100</xdr:rowOff>
                  </from>
                  <to>
                    <xdr:col>3</xdr:col>
                    <xdr:colOff>1304925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34" name="ZG_PlanArbre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35" name="CO_PlanCouvercleOUI">
              <controlPr defaultSize="0" autoFill="0" autoLine="0" autoPict="0">
                <anchor moveWithCells="1">
                  <from>
                    <xdr:col>3</xdr:col>
                    <xdr:colOff>47625</xdr:colOff>
                    <xdr:row>29</xdr:row>
                    <xdr:rowOff>38100</xdr:rowOff>
                  </from>
                  <to>
                    <xdr:col>3</xdr:col>
                    <xdr:colOff>619125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36" name="CO_PlanCouvercleNON">
              <controlPr defaultSize="0" autoFill="0" autoLine="0" autoPict="0">
                <anchor moveWithCells="1">
                  <from>
                    <xdr:col>3</xdr:col>
                    <xdr:colOff>733425</xdr:colOff>
                    <xdr:row>29</xdr:row>
                    <xdr:rowOff>38100</xdr:rowOff>
                  </from>
                  <to>
                    <xdr:col>3</xdr:col>
                    <xdr:colOff>1304925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37" name="ZG_PlanCouvercle">
              <controlPr defaultSize="0" autoFill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38" name="CO_PlanTambourOUI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38100</xdr:rowOff>
                  </from>
                  <to>
                    <xdr:col>3</xdr:col>
                    <xdr:colOff>619125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39" name="CO_PlanTambourNON">
              <controlPr defaultSize="0" autoFill="0" autoLine="0" autoPict="0">
                <anchor moveWithCells="1">
                  <from>
                    <xdr:col>3</xdr:col>
                    <xdr:colOff>733425</xdr:colOff>
                    <xdr:row>30</xdr:row>
                    <xdr:rowOff>38100</xdr:rowOff>
                  </from>
                  <to>
                    <xdr:col>3</xdr:col>
                    <xdr:colOff>1304925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0" name="ZG_PlanTambour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1" name="CO_VieillissementNON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38100</xdr:rowOff>
                  </from>
                  <to>
                    <xdr:col>3</xdr:col>
                    <xdr:colOff>552450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2" name="CO_VieillissementOUI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38100</xdr:rowOff>
                  </from>
                  <to>
                    <xdr:col>3</xdr:col>
                    <xdr:colOff>552450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3" name="ZG_Vieillissement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44" name="CO_Soumission5">
              <controlPr defaultSize="0" autoFill="0" autoLine="0" autoPict="0">
                <anchor moveWithCells="1">
                  <from>
                    <xdr:col>3</xdr:col>
                    <xdr:colOff>1238250</xdr:colOff>
                    <xdr:row>35</xdr:row>
                    <xdr:rowOff>38100</xdr:rowOff>
                  </from>
                  <to>
                    <xdr:col>4</xdr:col>
                    <xdr:colOff>219075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45" name="CO_Soumission10">
              <controlPr defaultSize="0" autoFill="0" autoLine="0" autoPict="0">
                <anchor moveWithCells="1">
                  <from>
                    <xdr:col>4</xdr:col>
                    <xdr:colOff>247650</xdr:colOff>
                    <xdr:row>35</xdr:row>
                    <xdr:rowOff>38100</xdr:rowOff>
                  </from>
                  <to>
                    <xdr:col>4</xdr:col>
                    <xdr:colOff>647700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46" name="CO_Soumissio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35</xdr:row>
                    <xdr:rowOff>38100</xdr:rowOff>
                  </from>
                  <to>
                    <xdr:col>4</xdr:col>
                    <xdr:colOff>1343025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47" name="ZG_Soumission">
              <controlPr defaultSize="0" autoFill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48" name="CO_CritereVieillissement1-100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38100</xdr:rowOff>
                  </from>
                  <to>
                    <xdr:col>3</xdr:col>
                    <xdr:colOff>657225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49" name="CO_CritereVieillissement5-100">
              <controlPr defaultSize="0" autoFill="0" autoLine="0" autoPict="0">
                <anchor moveWithCells="1">
                  <from>
                    <xdr:col>3</xdr:col>
                    <xdr:colOff>695325</xdr:colOff>
                    <xdr:row>34</xdr:row>
                    <xdr:rowOff>38100</xdr:rowOff>
                  </from>
                  <to>
                    <xdr:col>3</xdr:col>
                    <xdr:colOff>1314450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0" name="CO_CritereVieillissement10-90">
              <controlPr defaultSize="0" autoFill="0" autoLine="0" autoPict="0">
                <anchor moveWithCells="1">
                  <from>
                    <xdr:col>3</xdr:col>
                    <xdr:colOff>1371600</xdr:colOff>
                    <xdr:row>34</xdr:row>
                    <xdr:rowOff>38100</xdr:rowOff>
                  </from>
                  <to>
                    <xdr:col>4</xdr:col>
                    <xdr:colOff>666750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51" name="CO_CritereVieillissemen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34</xdr:row>
                    <xdr:rowOff>38100</xdr:rowOff>
                  </from>
                  <to>
                    <xdr:col>4</xdr:col>
                    <xdr:colOff>1343025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52" name="ZG_CritereVieillissement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53" name="ZG_TypeBride">
              <controlPr defaultSize="0" autoFill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54" name="CO_BrideRapportee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38100</xdr:rowOff>
                  </from>
                  <to>
                    <xdr:col>3</xdr:col>
                    <xdr:colOff>838200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55" name="CO_BrideWiget">
              <controlPr defaultSize="0" autoFill="0" autoLine="0" autoPict="0">
                <anchor moveWithCells="1">
                  <from>
                    <xdr:col>3</xdr:col>
                    <xdr:colOff>952500</xdr:colOff>
                    <xdr:row>11</xdr:row>
                    <xdr:rowOff>38100</xdr:rowOff>
                  </from>
                  <to>
                    <xdr:col>4</xdr:col>
                    <xdr:colOff>142875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56" name="CO_BrideAAilettes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38100</xdr:rowOff>
                  </from>
                  <to>
                    <xdr:col>4</xdr:col>
                    <xdr:colOff>1019175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Information"/>
  <dimension ref="A1:D4"/>
  <sheetViews>
    <sheetView showGridLines="0" workbookViewId="0">
      <selection activeCell="C2" sqref="C2"/>
    </sheetView>
  </sheetViews>
  <sheetFormatPr baseColWidth="10" defaultColWidth="0" defaultRowHeight="15" customHeight="1" zeroHeight="1" x14ac:dyDescent="0.25"/>
  <cols>
    <col min="1" max="1" width="6.7109375" customWidth="1"/>
    <col min="2" max="3" width="100.7109375" customWidth="1"/>
    <col min="4" max="4" width="6.7109375" customWidth="1"/>
    <col min="5" max="16384" width="11.42578125" hidden="1"/>
  </cols>
  <sheetData>
    <row r="1" spans="2:3" ht="30" customHeight="1" thickBot="1" x14ac:dyDescent="0.3"/>
    <row r="2" spans="2:3" ht="200.1" customHeight="1" thickBot="1" x14ac:dyDescent="0.3">
      <c r="B2" s="48" t="s">
        <v>52</v>
      </c>
      <c r="C2" s="49">
        <v>42668</v>
      </c>
    </row>
    <row r="3" spans="2:3" ht="30" customHeight="1" x14ac:dyDescent="0.25"/>
    <row r="4" spans="2:3" ht="15" hidden="1" customHeight="1" x14ac:dyDescent="0.25"/>
  </sheetData>
  <sheetProtection password="B753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NouveauDeveloppement</vt:lpstr>
      <vt:lpstr>BarilletsCompletsAutomatiques</vt:lpstr>
      <vt:lpstr>RessortsAutomatiques</vt:lpstr>
      <vt:lpstr>BarilletsCompletsManuels</vt:lpstr>
      <vt:lpstr>RessortsManuels</vt:lpstr>
      <vt:lpstr>Version</vt:lpstr>
      <vt:lpstr>BarilletsCompletsAutomatiques!Zone_d_impression</vt:lpstr>
      <vt:lpstr>BarilletsCompletsManuels!Zone_d_impression</vt:lpstr>
      <vt:lpstr>RessortsAutomatiques!Zone_d_impression</vt:lpstr>
      <vt:lpstr>RessortsManuels!Zone_d_impression</vt:lpstr>
    </vt:vector>
  </TitlesOfParts>
  <Company>GENERALE RESSORTS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Gicquel Maxime</dc:creator>
  <cp:lastModifiedBy>Alberto Sicco</cp:lastModifiedBy>
  <cp:lastPrinted>2016-10-25T07:31:34Z</cp:lastPrinted>
  <dcterms:created xsi:type="dcterms:W3CDTF">2016-05-09T09:44:04Z</dcterms:created>
  <dcterms:modified xsi:type="dcterms:W3CDTF">2017-09-21T11:53:18Z</dcterms:modified>
</cp:coreProperties>
</file>